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15330" windowHeight="4275" activeTab="0"/>
  </bookViews>
  <sheets>
    <sheet name="Kinh te tai nguyen" sheetId="1" r:id="rId1"/>
    <sheet name="CN Kinh te tai nguyen dat" sheetId="2" state="hidden" r:id="rId2"/>
    <sheet name="CN Kinh te tai nguyen nuoc" sheetId="3" state="hidden" r:id="rId3"/>
    <sheet name="CN Kinh te tai nguyen bien" sheetId="4" state="hidden" r:id="rId4"/>
  </sheets>
  <externalReferences>
    <externalReference r:id="rId7"/>
  </externalReferences>
  <definedNames/>
  <calcPr fullCalcOnLoad="1"/>
</workbook>
</file>

<file path=xl/sharedStrings.xml><?xml version="1.0" encoding="utf-8"?>
<sst xmlns="http://schemas.openxmlformats.org/spreadsheetml/2006/main" count="857" uniqueCount="335">
  <si>
    <t>BỘ GIÁO DỤC VÀ ĐÀO TẠO</t>
  </si>
  <si>
    <t>CỘNG HÒA XÃ HỘI CHỦ NGHĨA VIỆT NAM</t>
  </si>
  <si>
    <t>Độc lập - Tự do - Hạnh Phúc</t>
  </si>
  <si>
    <t xml:space="preserve"> --------------------</t>
  </si>
  <si>
    <t>KINH TẾ TÀI NGUYÊN</t>
  </si>
  <si>
    <t>1.</t>
  </si>
  <si>
    <t xml:space="preserve"> MỤC TIÊU ĐÀO TẠO</t>
  </si>
  <si>
    <t>2.</t>
  </si>
  <si>
    <t>THỜI GIAN ĐÀO TẠO:</t>
  </si>
  <si>
    <t>3.</t>
  </si>
  <si>
    <t>KHỐI LƯỢNG KIẾN THỨC TOÀN KHÓA:</t>
  </si>
  <si>
    <t>tín chỉ</t>
  </si>
  <si>
    <t>4.</t>
  </si>
  <si>
    <t>5.</t>
  </si>
  <si>
    <t>QUY TRÌNH ĐÀO TẠO,
ĐIỀU KIỆN  TỐT NGHIỆP:</t>
  </si>
  <si>
    <t>6.</t>
  </si>
  <si>
    <t>THANG ĐIỂM:</t>
  </si>
  <si>
    <t>Thang điểm 10 kết hợp với thang điểm chữ</t>
  </si>
  <si>
    <t>7.</t>
  </si>
  <si>
    <t>7.1. Kiến thức giáo dục đại cương:
(không kể GDTC và GDQP)</t>
  </si>
  <si>
    <t>7.1.1. Kiến thức bắt buộc:</t>
  </si>
  <si>
    <t>7.1.2. Kiến thức lựa chọn chung của Trường:</t>
  </si>
  <si>
    <t>7.2. Kiến thức giáo dục chuyên nghiệp:</t>
  </si>
  <si>
    <t>7.2.1. Kiến thức bắt buộc của Trường:</t>
  </si>
  <si>
    <t>7.2.2. Kiến thức chung của ngành:</t>
  </si>
  <si>
    <t>7.2.3. Kiến thức lựa chọn của ngành:</t>
  </si>
  <si>
    <t>7.2.4. Kiến thức chuyên ngành:</t>
  </si>
  <si>
    <t>7.2.5. Chuyên đề thực tập:</t>
  </si>
  <si>
    <t>8.</t>
  </si>
  <si>
    <t>TT</t>
  </si>
  <si>
    <t>CẤU TRÚC KIẾN THỨC</t>
  </si>
  <si>
    <t>MÃ 
BM</t>
  </si>
  <si>
    <t>SỐ
TC</t>
  </si>
  <si>
    <t>BỐ TRÍ CÁC HỌC KỲ</t>
  </si>
  <si>
    <t>Tổng số tín chỉ</t>
  </si>
  <si>
    <t>Kiến thức giáo dục đại cương</t>
  </si>
  <si>
    <t>Kiến thức bắt buộc</t>
  </si>
  <si>
    <t>Những nguyên lý cơ bản của CN Mác-Lênin 1</t>
  </si>
  <si>
    <t>LLNL</t>
  </si>
  <si>
    <t>Những nguyên lý cơ bản của CN Mác-Lênin 2</t>
  </si>
  <si>
    <t>Tư tưởng Hồ Chí Minh</t>
  </si>
  <si>
    <t>LLTT</t>
  </si>
  <si>
    <t>Đường lối cách mạng của Đảng Cộng sản Việt Nam</t>
  </si>
  <si>
    <t>LLDL</t>
  </si>
  <si>
    <t>Ngoại ngữ</t>
  </si>
  <si>
    <t>NNKC</t>
  </si>
  <si>
    <t>Toán cao cấp 1</t>
  </si>
  <si>
    <t>TOCB</t>
  </si>
  <si>
    <t>Toán cao cấp 2</t>
  </si>
  <si>
    <t>Lý thuyết xác suất và thống kê toán</t>
  </si>
  <si>
    <t>TOKT</t>
  </si>
  <si>
    <t>Pháp luật đại cương</t>
  </si>
  <si>
    <t>LUCS</t>
  </si>
  <si>
    <t>Tin học đại cương</t>
  </si>
  <si>
    <t>TIKT</t>
  </si>
  <si>
    <t>Giáo dục thể chất</t>
  </si>
  <si>
    <t>GDTC</t>
  </si>
  <si>
    <t>Giáo dục quốc phòng</t>
  </si>
  <si>
    <t>GDQP</t>
  </si>
  <si>
    <t>Kiến thức lựa chọn chung của Trường</t>
  </si>
  <si>
    <t>Kinh tế vi mô 1</t>
  </si>
  <si>
    <t>KHMI</t>
  </si>
  <si>
    <t>Kinh tế vĩ mô 1</t>
  </si>
  <si>
    <t>KHMA</t>
  </si>
  <si>
    <t>Quản lý học</t>
  </si>
  <si>
    <t>QLKT</t>
  </si>
  <si>
    <t>Quản trị kinh doanh</t>
  </si>
  <si>
    <t>QTTH</t>
  </si>
  <si>
    <t>Kiến thức giáo dục chuyên nghiệp</t>
  </si>
  <si>
    <t>Kiến thức bắt buộc của Trường</t>
  </si>
  <si>
    <t xml:space="preserve">Kinh tế lượng </t>
  </si>
  <si>
    <t>Lý thuyết tài chính tiền tệ 1</t>
  </si>
  <si>
    <t>NHLT</t>
  </si>
  <si>
    <t>Nguyên lý kế toán</t>
  </si>
  <si>
    <t>KTKE</t>
  </si>
  <si>
    <t>Kiến thức chung của ngành</t>
  </si>
  <si>
    <t>Địa lý kinh tế</t>
  </si>
  <si>
    <t>MTKT</t>
  </si>
  <si>
    <t>Kinh tế tài nguyên 1</t>
  </si>
  <si>
    <t>Quản lý tài nguyên 1</t>
  </si>
  <si>
    <t>Lý thuyết định giá tài nguyên</t>
  </si>
  <si>
    <t xml:space="preserve">Pháp luật về tài nguyên </t>
  </si>
  <si>
    <t>LUKD</t>
  </si>
  <si>
    <t>Thuế và phí tài nguyên</t>
  </si>
  <si>
    <t>Tiếng Anh ngành Kinh tế tài nguyên</t>
  </si>
  <si>
    <t xml:space="preserve">Kiến thức lựa chọn của ngành
 (SV tự chọn 1 học phần trong mỗi tổ hợp) </t>
  </si>
  <si>
    <t>NLDS</t>
  </si>
  <si>
    <t>Xã hội học</t>
  </si>
  <si>
    <t>NLXH</t>
  </si>
  <si>
    <t>Hải dương học</t>
  </si>
  <si>
    <t>Khoáng sản và địa chất học</t>
  </si>
  <si>
    <t>Địa lý thủy văn</t>
  </si>
  <si>
    <t>Thổ nhưỡng học</t>
  </si>
  <si>
    <t>Hệ thống thông tin địa lý (GIS)</t>
  </si>
  <si>
    <t>Bản đồ học</t>
  </si>
  <si>
    <t xml:space="preserve">Viễn thám </t>
  </si>
  <si>
    <t>TKKT</t>
  </si>
  <si>
    <t>Tin học ứng dụng</t>
  </si>
  <si>
    <t>Mô hình toán kinh tế</t>
  </si>
  <si>
    <t>Kinh tế công cộng</t>
  </si>
  <si>
    <t>PTCC</t>
  </si>
  <si>
    <t>Kinh tế vùng</t>
  </si>
  <si>
    <t>MTDT</t>
  </si>
  <si>
    <t>Kinh tế đô thị</t>
  </si>
  <si>
    <t>Kinh tế nông nghiệp</t>
  </si>
  <si>
    <t>TNKT</t>
  </si>
  <si>
    <t>Kinh tế và quản lý công nghiệp</t>
  </si>
  <si>
    <t>QTKD</t>
  </si>
  <si>
    <t>Kinh tế thương mại dịch vụ</t>
  </si>
  <si>
    <t>TMKT</t>
  </si>
  <si>
    <t xml:space="preserve">Kiến thức chuyên ngành </t>
  </si>
  <si>
    <t>Chuyên đề thực tập</t>
  </si>
  <si>
    <r>
      <rPr>
        <b/>
        <sz val="11"/>
        <rFont val="Times New Roman"/>
        <family val="1"/>
      </rPr>
      <t>9.1.</t>
    </r>
    <r>
      <rPr>
        <sz val="11"/>
        <rFont val="Times New Roman"/>
        <family val="1"/>
      </rPr>
      <t xml:space="preserve"> Căn cứ vào mục tiêu, thời gian đào tạo, khối lượng và cơ cấu kiến thức quy định, các Khoa xác định  những học phần cần thiết để xây dựng thành chương trình đào tạo của chuyên ngành với tổng khối lượng từ 120 - 130 tín chỉ không kể các nội dung về Giáo dục thể chất và Giáo dục Quốc phòng;
</t>
    </r>
    <r>
      <rPr>
        <b/>
        <sz val="11"/>
        <rFont val="Times New Roman"/>
        <family val="1"/>
      </rPr>
      <t>9.2.</t>
    </r>
    <r>
      <rPr>
        <sz val="11"/>
        <rFont val="Times New Roman"/>
        <family val="1"/>
      </rPr>
      <t xml:space="preserve"> Số tín chỉ của một học phần từ 2-3 tín chỉ;
</t>
    </r>
    <r>
      <rPr>
        <b/>
        <sz val="11"/>
        <rFont val="Times New Roman"/>
        <family val="1"/>
      </rPr>
      <t>9.3.</t>
    </r>
    <r>
      <rPr>
        <sz val="11"/>
        <rFont val="Times New Roman"/>
        <family val="1"/>
      </rPr>
      <t xml:space="preserve"> Tổng số tín chỉ của ngành (bao gồm cả chuyên ngành) từ 69-79 tín chỉ, không kể chuyên đề thực tập 10 tín chỉ;
</t>
    </r>
    <r>
      <rPr>
        <b/>
        <sz val="11"/>
        <rFont val="Times New Roman"/>
        <family val="1"/>
      </rPr>
      <t>9.4.</t>
    </r>
    <r>
      <rPr>
        <sz val="11"/>
        <rFont val="Times New Roman"/>
        <family val="1"/>
      </rPr>
      <t xml:space="preserve"> Phần kiến thức chuyên sâu của ngành chiếm tối đa 20% so với toàn bộ chương trình đào tạo;
</t>
    </r>
    <r>
      <rPr>
        <b/>
        <sz val="11"/>
        <rFont val="Times New Roman"/>
        <family val="1"/>
      </rPr>
      <t>9.5.</t>
    </r>
    <r>
      <rPr>
        <sz val="11"/>
        <rFont val="Times New Roman"/>
        <family val="1"/>
      </rPr>
      <t xml:space="preserve"> Tổng số tín chỉ của các học phần tự chọn tối thiểu là 12.
</t>
    </r>
  </si>
  <si>
    <t>Hà Nội, ngày…… tháng……..năm 2012</t>
  </si>
  <si>
    <t xml:space="preserve">    TRƯỞNG TIỂU BAN </t>
  </si>
  <si>
    <t>HIỆU TRƯỞNG</t>
  </si>
  <si>
    <t>NGÀNH KINH TẾ TÀI NGUYÊN</t>
  </si>
  <si>
    <t>PGS.TS. Vũ Thị Minh</t>
  </si>
  <si>
    <t>GS.TS. Nguyễn Văn Nam</t>
  </si>
  <si>
    <t>Phân tích lợi ích - chi phí (CBA)</t>
  </si>
  <si>
    <r>
      <rPr>
        <b/>
        <sz val="11"/>
        <color indexed="8"/>
        <rFont val="Times New Roman"/>
        <family val="1"/>
      </rPr>
      <t>1.2. Mục tiêu cụ thể</t>
    </r>
    <r>
      <rPr>
        <sz val="11"/>
        <color indexed="8"/>
        <rFont val="Times New Roman"/>
        <family val="1"/>
      </rPr>
      <t xml:space="preserve">
</t>
    </r>
    <r>
      <rPr>
        <b/>
        <i/>
        <sz val="11"/>
        <color indexed="8"/>
        <rFont val="Times New Roman"/>
        <family val="1"/>
      </rPr>
      <t>1.2.1. Về kiến thức:</t>
    </r>
    <r>
      <rPr>
        <sz val="11"/>
        <color indexed="8"/>
        <rFont val="Times New Roman"/>
        <family val="1"/>
      </rPr>
      <t xml:space="preserve"> Cử nhân Kinh tế tài nguyên được trang bị hệ thống kiến thức cơ bản về kinh tế, quản lý và quản trị kinh doanh; có kiến thức chuyên sâu về kinh tế, quản lý và bảo tồn tài nguyên thiên nhiên; kiến thức về thị trường và định giá tài nguyên trong nền kinh tế thị trường và trong bối cảnh hội nhập quốc tế.
</t>
    </r>
    <r>
      <rPr>
        <b/>
        <i/>
        <sz val="11"/>
        <color indexed="8"/>
        <rFont val="Times New Roman"/>
        <family val="1"/>
      </rPr>
      <t>1.2.2. Về kỹ năng:</t>
    </r>
    <r>
      <rPr>
        <sz val="11"/>
        <color indexed="8"/>
        <rFont val="Times New Roman"/>
        <family val="1"/>
      </rPr>
      <t xml:space="preserve"> Có kỹ năng tổ chức công việc theo nhóm để vận dụng thành thạo kiến thức vào việc phân tích và hoach định chính sách tài nguyên thiên nhiên; lập quy hoạch và kế hoạch sử dụng và bảo tồn nguồn tài nguyên; tổ chức điều tra trữ lượng tài nguyên; định giá và đánh giá giá trị tài nguyên thiên nhiên; giám sát thực hiện các chủ trương, chính sách và các chương trình, dự án về tài nguyên thiên nhiên… nhằm sử dụng tiết kiệm và có hiệu quả nguồn tài nguyên thiên nhiên, đáp ứng yêu cầu phát triển bền vững của đất nước.
</t>
    </r>
    <r>
      <rPr>
        <b/>
        <i/>
        <sz val="11"/>
        <color indexed="8"/>
        <rFont val="Times New Roman"/>
        <family val="1"/>
      </rPr>
      <t>1.2.3. Về thái độ:</t>
    </r>
    <r>
      <rPr>
        <sz val="11"/>
        <color indexed="8"/>
        <rFont val="Times New Roman"/>
        <family val="1"/>
      </rPr>
      <t xml:space="preserve"> Có ý thức chấp hành pháp luật; tư cách đạo đức nghề nghệp, có ý thức tổ chức kỷ luật lao động, có tinh thần hợp tác, tự học hỏi và học tập không ngừng để nâng cao trình độ.
</t>
    </r>
    <r>
      <rPr>
        <b/>
        <i/>
        <sz val="11"/>
        <color indexed="8"/>
        <rFont val="Times New Roman"/>
        <family val="1"/>
      </rPr>
      <t xml:space="preserve">1.2.4. Vị trí và nơi làm việc sau khi tốt nghiệp: </t>
    </r>
    <r>
      <rPr>
        <sz val="11"/>
        <color indexed="8"/>
        <rFont val="Times New Roman"/>
        <family val="1"/>
      </rPr>
      <t>Chuyên viên</t>
    </r>
    <r>
      <rPr>
        <b/>
        <i/>
        <sz val="11"/>
        <color indexed="8"/>
        <rFont val="Times New Roman"/>
        <family val="1"/>
      </rPr>
      <t xml:space="preserve"> </t>
    </r>
    <r>
      <rPr>
        <sz val="11"/>
        <color indexed="8"/>
        <rFont val="Times New Roman"/>
        <family val="1"/>
      </rPr>
      <t>trong các</t>
    </r>
    <r>
      <rPr>
        <b/>
        <i/>
        <sz val="11"/>
        <color indexed="8"/>
        <rFont val="Times New Roman"/>
        <family val="1"/>
      </rPr>
      <t xml:space="preserve"> c</t>
    </r>
    <r>
      <rPr>
        <sz val="11"/>
        <color indexed="8"/>
        <rFont val="Times New Roman"/>
        <family val="1"/>
      </rPr>
      <t>ác cơ quan quản lý nhà nước về lĩnh vực tài nguyên thiên nhiên từ trung ương đến địa phương, các doanh nghiệp, các tổ chức quản lý, khai thác và sử dụng tài nguyên, cán bộ nghiên cứu và giảng dạy trong các viện nghiên cứu, các trường đại học;</t>
    </r>
    <r>
      <rPr>
        <b/>
        <i/>
        <sz val="11"/>
        <color indexed="8"/>
        <rFont val="Times New Roman"/>
        <family val="1"/>
      </rPr>
      <t xml:space="preserve">
1.2.5. Trình độ ngoại ngữ và tin học: </t>
    </r>
    <r>
      <rPr>
        <sz val="11"/>
        <color indexed="8"/>
        <rFont val="Times New Roman"/>
        <family val="1"/>
      </rPr>
      <t>Đạt chuẩn về trình độ ngoại ngữ và tin học theo công bố chung về chuẩn đầu ra của trường Đại học Kinh tế quốc dân. Ngoài ra sử dụng được các phần mềm chuyên dụng về Hệ thống thông tin địa lý như: MapInfo, ArcGIS, EARDAS, GEODA.</t>
    </r>
  </si>
  <si>
    <t xml:space="preserve"> ---------------------</t>
  </si>
  <si>
    <t>TRÌNH ĐỘ ĐÀO TẠO (LEVEL OF EDUCATION):</t>
  </si>
  <si>
    <t xml:space="preserve">TRƯỜNG ĐẠI HỌC </t>
  </si>
  <si>
    <t>KINH TẾ QUỐC DÂN</t>
  </si>
  <si>
    <t>ĐẠI HỌC (UNDERGRADUATE)</t>
  </si>
  <si>
    <t>MÃ NGÀNH ĐÀO TẠO (MAJOR CODE) :</t>
  </si>
  <si>
    <t>LOẠI HÌNH ĐÀO TẠO (TYPE OF EDUCATION):</t>
  </si>
  <si>
    <t>CHÍNH QUY (FULL - TIME)</t>
  </si>
  <si>
    <r>
      <rPr>
        <b/>
        <sz val="11"/>
        <color indexed="8"/>
        <rFont val="Times New Roman"/>
        <family val="1"/>
      </rPr>
      <t>1.1. Mục tiêu chung</t>
    </r>
    <r>
      <rPr>
        <sz val="11"/>
        <color indexed="8"/>
        <rFont val="Times New Roman"/>
        <family val="1"/>
      </rPr>
      <t xml:space="preserve">
Đào tạo cử nhân đại học về Kinh tế tài nguyên có phẩm chất chính trị, đạo đức nghề nghiệp, có sức khoẻ tốt; nắm vững kiến thức cơ bản về kinh tế, quản lý và quản trị kinh doanh; có kiến thức chuyên sâu về kinh tế và quản lý tài nguyên thiên nhiên; có khả năng  tư duy và làm việc độc lập; có khả năng tự học tập để bổ sung và hoàn thiện kiến thức đáp ứng đòi hỏi của công việc chuyên môn.</t>
    </r>
  </si>
  <si>
    <t>4 năm</t>
  </si>
  <si>
    <t>ĐỐI TƯỢNG TUYỂN SINH:</t>
  </si>
  <si>
    <t>Theo quy chế tuyển sinh hiện hành của Bộ Giáo dục và Đào tạo về tuyển sinh đại học hệ chính quy</t>
  </si>
  <si>
    <t>Đào tạo theo học chế tín chỉ, tích lũy đủ số tín chỉ theo quy định của Chương trình đào tạo</t>
  </si>
  <si>
    <t>CẤU TRÚC KIẾN THỨC CỦA CHƯƠNG TRÌNH ĐÀO TẠO</t>
  </si>
  <si>
    <t>TNTN</t>
  </si>
  <si>
    <t>Kinh tế và quản lý môi trường</t>
  </si>
  <si>
    <t>Chính sách và quy hoạch tài nguyên</t>
  </si>
  <si>
    <t>Dân số và tài nguyên môi trường</t>
  </si>
  <si>
    <t>Kinh tế học về biến đổi khí hậu toàn cầu</t>
  </si>
  <si>
    <t xml:space="preserve">Nguyên lý thống kê </t>
  </si>
  <si>
    <t>9.</t>
  </si>
  <si>
    <t>HƯỚNG DẪN THỰC HIỆN CHƯƠNG TRÌNH:</t>
  </si>
  <si>
    <t>DỰ KIẾN NỘI DUNG VÀ KẾ HOẠCH GIẢNG DẠY</t>
  </si>
  <si>
    <t>(Ban hành theo Quyết định số….. ngày …. tháng …năm 2012 của Hiệu trưởng Trường ĐH KTQD)</t>
  </si>
  <si>
    <t>NGÀNH ĐÀO TẠO (MAJOR) :</t>
  </si>
  <si>
    <t>MÃ CHUYÊN NGÀNH ĐÀO TẠO (SPECIALITY CODE) :</t>
  </si>
  <si>
    <t xml:space="preserve">Kiến thức lựa chọn                 
(SV tự chọn 1 học phần trong mỗi tổ hợp) </t>
  </si>
  <si>
    <t>Kinh tế tài nguyên khoáng sản</t>
  </si>
  <si>
    <t>Lâm nghiệp cộng đồng</t>
  </si>
  <si>
    <t>Trắc địa</t>
  </si>
  <si>
    <t xml:space="preserve">Khí tượng học </t>
  </si>
  <si>
    <t xml:space="preserve">Kinh tế tài nguyên biển </t>
  </si>
  <si>
    <t>Du lịch sinh thái</t>
  </si>
  <si>
    <t>Bảo tồn đa dạng sinh học</t>
  </si>
  <si>
    <t>Kinh tế thủy sản</t>
  </si>
  <si>
    <t xml:space="preserve">Kinh tế tài nguyên nước  </t>
  </si>
  <si>
    <t>Kinh tế nông nghiệp</t>
  </si>
  <si>
    <t>Kinh tế lâm nghiệp</t>
  </si>
  <si>
    <t>Quản trị kinh doanh nông nghiệp</t>
  </si>
  <si>
    <t>Kinh tế tài nguyên đất</t>
  </si>
  <si>
    <t>Sinh thái học và phát triển bền vững</t>
  </si>
  <si>
    <t>Kinh tế phát triển nông thôn</t>
  </si>
  <si>
    <t>Marketing nông nghiệp</t>
  </si>
  <si>
    <t xml:space="preserve">Đánh giá tác động môi trường của dự án tài nguyên  </t>
  </si>
  <si>
    <t>Bảo vệ tài nguyên môi trường nước</t>
  </si>
  <si>
    <t>Lập dự án đầu tư phát triển nông nghiệp, nông thôn</t>
  </si>
  <si>
    <t>Kinh tế và quản lý phát triển cộng đồng</t>
  </si>
  <si>
    <t>DLKS</t>
  </si>
  <si>
    <t>TNDC</t>
  </si>
  <si>
    <t/>
  </si>
  <si>
    <t xml:space="preserve"> CHƯƠNG TRÌNH ĐÀO TẠO CHUYÊN NGÀNH KINH TẾ TÀI NGUYÊN ĐẤT</t>
  </si>
  <si>
    <t>(UNDERGRADUATE CURICULUM FOR ECONOMICS OF LAND RESOURCES SPECIALITY)</t>
  </si>
  <si>
    <t xml:space="preserve"> CHƯƠNG TRÌNH ĐÀO TẠO CHUYÊN NGÀNH KINH TẾ TÀI NGUYÊN NƯỚC</t>
  </si>
  <si>
    <t>(UNDERGRADUATE CURICULUM FOR ECONOMICS OF WATER RESOURCES SPECIALITY)</t>
  </si>
  <si>
    <t xml:space="preserve"> CHƯƠNG TRÌNH ĐÀO TẠO CHUYÊN NGÀNH KINH TẾ TÀI NGUYÊN BIỂN</t>
  </si>
  <si>
    <t>(UNDERGRADUATE CURICULUM FOR ECONOMICS OF OCEAN RESOURCES SPECIALITY)</t>
  </si>
  <si>
    <t>Quản lý tài nguyên đất</t>
  </si>
  <si>
    <t>Thị trường đất đai</t>
  </si>
  <si>
    <t>Lập và quản lý dự án khai thác, sử dụng đất</t>
  </si>
  <si>
    <t>Quy hoạch sử dụng đất</t>
  </si>
  <si>
    <t>Quản lý tài nguyên nước</t>
  </si>
  <si>
    <t>Thị trường tài nguyên và sản phẩm tài nguyên nước</t>
  </si>
  <si>
    <t>Quy hoạch sử dụng và bảo tồn tài nguyên nước</t>
  </si>
  <si>
    <t>Lập và quản lý dự án khai thác, sử dụng TN nước</t>
  </si>
  <si>
    <t>Bảo vệ tài nguyên môi trường biển</t>
  </si>
  <si>
    <t>Kinh tế tài nguyên biển</t>
  </si>
  <si>
    <t>Quản lý tài nguyên biển</t>
  </si>
  <si>
    <t>Thị trường tài nguyên và sản phẩm tài nguyên biển</t>
  </si>
  <si>
    <t xml:space="preserve">Lập và quản lý dự án khai thác, bảo tồn TN biển </t>
  </si>
  <si>
    <t>Quy hoạch sử dụng và bảo tồn tài nguyên biển</t>
  </si>
  <si>
    <t>Bảo vệ tài nguyên môi trường đất</t>
  </si>
  <si>
    <t xml:space="preserve">Pháp luật về tài nguyên biển </t>
  </si>
  <si>
    <t xml:space="preserve">Pháp luật về tài nguyên nước  </t>
  </si>
  <si>
    <t>Pháp luật về tài nguyên đất</t>
  </si>
  <si>
    <t>TRƯỞNG KHOA</t>
  </si>
  <si>
    <t>Kinh tế lượng 1
Econometrics 1</t>
  </si>
  <si>
    <t>Lý thuyết tài chính tiền tệ 1
Monetary and Financial Theories 1</t>
  </si>
  <si>
    <t>Pháp luật đại cương
Fundamentals of Laws</t>
  </si>
  <si>
    <t>Tin học đại cương
Basic Informatics</t>
  </si>
  <si>
    <t>Giáo dục thể chất
Physical Education</t>
  </si>
  <si>
    <t>Giáo dục quốc phòng
Military Education</t>
  </si>
  <si>
    <t>Kinh tế vi mô 1
Microeconomics 1</t>
  </si>
  <si>
    <t>Kinh tế vĩ mô 1
Macroeconomics 1</t>
  </si>
  <si>
    <t>Nguyên lý kế toán
Accounting Principles</t>
  </si>
  <si>
    <t>Địa lý kinh tế
Economic Geography</t>
  </si>
  <si>
    <t>Kinh tế tài nguyên 1
Economics of Natural Resources 1</t>
  </si>
  <si>
    <t>Quản lý tài nguyên 1 
Management of Natural Resources 1</t>
  </si>
  <si>
    <t>Thuế và phí tài nguyên
Natural Resource Taxes and Fees</t>
  </si>
  <si>
    <t>Tiếng Anh ngành Kinh tế tài nguyên
English for Economics of Natural Resources</t>
  </si>
  <si>
    <t>Dân số và tài nguyên môi trường 
Population and Natural Resources</t>
  </si>
  <si>
    <t>Xã hội học
Sociology</t>
  </si>
  <si>
    <t>Hải dương học 
Oceanography</t>
  </si>
  <si>
    <t>Khoáng sản và địa chất học 
Minerals and Geology</t>
  </si>
  <si>
    <t>Địa lý thủy văn 
Hydrography</t>
  </si>
  <si>
    <t>Thổ nhưỡng học
Soil Science</t>
  </si>
  <si>
    <t>Bản đồ học 
Mapping</t>
  </si>
  <si>
    <t>Viễn thám 
Remote Screening</t>
  </si>
  <si>
    <t>Nguyên lý thống kê 
Principles of Statistics</t>
  </si>
  <si>
    <t>Tin học ứng dụng
Applied Informatics</t>
  </si>
  <si>
    <t>Kinh tế công cộng
Public Economics</t>
  </si>
  <si>
    <t>Kinh tế đô thị  
Urban Economics</t>
  </si>
  <si>
    <t>Kinh tế nông nghiệp 
Agricultural Economics</t>
  </si>
  <si>
    <t>Kinh tế tài nguyên 2 
Economics of Natural Resources 2</t>
  </si>
  <si>
    <t>Quản lý tài nguyên 2 
Management of Natural Resources 2</t>
  </si>
  <si>
    <t>Quy hoạch sử dụng và bảo tồn tài nguyên
Natural Resource Use and Conservation Planning</t>
  </si>
  <si>
    <t>Khí tượng học  
Meteorology</t>
  </si>
  <si>
    <t>Sinh thái học và phát triển bền vững 
Ecology and Sustainable Development</t>
  </si>
  <si>
    <t>Kinh tế nông thôn
Rural Economics</t>
  </si>
  <si>
    <t>BẤT ĐỘNG SẢN VÀ KINH TẾ TÀI NGUYÊN</t>
  </si>
  <si>
    <t xml:space="preserve">Kinh tế tài nguyên rừng
Forest Resources Economics                                                 </t>
  </si>
  <si>
    <t>Kinh tế tài nguyên nước
Water Resources Economics</t>
  </si>
  <si>
    <t>Kinh tế biển
Marine Economics</t>
  </si>
  <si>
    <t>Kinh tế tài nguyên khoáng sản 
Mineral Resources Economics</t>
  </si>
  <si>
    <t>Kinh tế năng lượng                                                  Energy Economics</t>
  </si>
  <si>
    <t>Kinh tế thương mại
Trade Economics</t>
  </si>
  <si>
    <t xml:space="preserve">Kinh tế đất và bất động sản 
Land and Real estate Economics </t>
  </si>
  <si>
    <t>Bảo tồn đa dạng sinh học 
Biological Diversification Consevation</t>
  </si>
  <si>
    <t xml:space="preserve">Đánh giá tác động môi trường của dự án tài nguyên
Evaluation on Natural Resource Project's Impact </t>
  </si>
  <si>
    <t>Tư tưởng Hồ Chí Minh
Ho Chi Minh Ideology</t>
  </si>
  <si>
    <t>Ngoại ngữ
Foreign Language</t>
  </si>
  <si>
    <t>Toán cho các nhà kinh tế 1
Mathematics for Economics 1</t>
  </si>
  <si>
    <t>Toán cho các nhà kinh tế 2
Mathematics for Economics 2</t>
  </si>
  <si>
    <t>Lý thuyết xác suất và thống kê toán 1
Probability and Mathematical Statistics 1</t>
  </si>
  <si>
    <t>Kinh tế và Quản lý môi trường
Environmental Economics and Management</t>
  </si>
  <si>
    <t>Kinh tế học biến đổi khí hậu
Economics of Climate Change</t>
  </si>
  <si>
    <t>Hệ thống thông tin địa lý
Geographic Information System</t>
  </si>
  <si>
    <t>Kinh tế và Quản lý công nghiệp
Industrial Economics and Management</t>
  </si>
  <si>
    <t>Kinh tế và chính sách phát triển vùng
Regional Development Economics and Policy</t>
  </si>
  <si>
    <t>Lập và quản lý dự án đầu tư 
Investment Project Design and Management</t>
  </si>
  <si>
    <t>Trắc địa
Geodesy/Land Survey</t>
  </si>
  <si>
    <t xml:space="preserve">Đề án chuyên ngành Kinh tế tài nguyên
Essay on Natural Resources Economics </t>
  </si>
  <si>
    <t xml:space="preserve">Pháp luật về tài nguyên 
Natural Resources Laws </t>
  </si>
  <si>
    <t>Chính sách tài nguyên 
Natural Resource Policy</t>
  </si>
  <si>
    <t>GS.TS. Trần Thọ Đạt</t>
  </si>
  <si>
    <t>Kiểm tra trình độ ngoại ngữ và tin học theo chuẩn đầu ra</t>
  </si>
  <si>
    <t>NỘI DUNG CHƯƠNG TRÌNH ĐÀO TẠO</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</si>
  <si>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</si>
  <si>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</si>
  <si>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</si>
  <si>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</si>
  <si>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</si>
  <si>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</si>
  <si>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</si>
  <si>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</si>
  <si>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</si>
  <si>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</si>
  <si>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</si>
  <si>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</si>
  <si>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</si>
  <si>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</si>
  <si>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</si>
  <si>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</si>
  <si>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</si>
  <si>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Quản trị kinh doanh 1
Business Management 1</t>
  </si>
  <si>
    <t>QTTH1102</t>
  </si>
  <si>
    <t>TOKT1101</t>
  </si>
  <si>
    <t>NHLT1101</t>
  </si>
  <si>
    <t>KTKE1101</t>
  </si>
  <si>
    <t>MTKT1104</t>
  </si>
  <si>
    <t>NLXH1102</t>
  </si>
  <si>
    <t>Mô hình toán kinh tế
Mathematical Economic Models</t>
  </si>
  <si>
    <t>TOKT1107</t>
  </si>
  <si>
    <t>TIHT1107</t>
  </si>
  <si>
    <t>QTKD1101</t>
  </si>
  <si>
    <t>TNKT1101</t>
  </si>
  <si>
    <t>TMKT1102</t>
  </si>
  <si>
    <t xml:space="preserve">Quản trị chiến lược
Strategic Management </t>
  </si>
  <si>
    <t xml:space="preserve">Kiến thức bắt buộc của chuyên ngành </t>
  </si>
  <si>
    <t xml:space="preserve">Kiến thức lựa chọn của chuyên ngành
 (SV tự chọn 1 học phần trong mỗi tổ hợp) </t>
  </si>
  <si>
    <t>Không tính điểm. Sinh viên đạt chuẩn mới đủ điều kiện tốt nghiệp. sinh viên được miễn kiểm tra nếu có chứng chỉ ngoại ngữ và tin học theo quy định.</t>
  </si>
  <si>
    <r>
      <t xml:space="preserve">Chuyên đề thực tập - Kinh tế tài nguyên
</t>
    </r>
    <r>
      <rPr>
        <b/>
        <i/>
        <sz val="9"/>
        <rFont val="Times New Roman"/>
        <family val="1"/>
      </rPr>
      <t xml:space="preserve">Intership Programme - Economics of Natural Resources </t>
    </r>
  </si>
  <si>
    <t>MTKT1102</t>
  </si>
  <si>
    <t>TNTN1106</t>
  </si>
  <si>
    <t>TNTN1108</t>
  </si>
  <si>
    <t>TNTN1121</t>
  </si>
  <si>
    <t>LUKD1122</t>
  </si>
  <si>
    <t>TNTN1110</t>
  </si>
  <si>
    <t>MTKT1120</t>
  </si>
  <si>
    <t>TNTN1111</t>
  </si>
  <si>
    <t>MTKT1114</t>
  </si>
  <si>
    <t>TNTN1104</t>
  </si>
  <si>
    <t>TNTN1105</t>
  </si>
  <si>
    <t>TNTN1103</t>
  </si>
  <si>
    <t>TNTN1122</t>
  </si>
  <si>
    <t>TNTN1101</t>
  </si>
  <si>
    <t>TNTN1112</t>
  </si>
  <si>
    <t>TKKT1105</t>
  </si>
  <si>
    <t>MTDT1101</t>
  </si>
  <si>
    <t>PTCC1102</t>
  </si>
  <si>
    <t>PTCC1112</t>
  </si>
  <si>
    <t>MTDT1102</t>
  </si>
  <si>
    <t>TNTN1126</t>
  </si>
  <si>
    <t>DTKT1111</t>
  </si>
  <si>
    <t>TNTN1129</t>
  </si>
  <si>
    <t>TNTN11232</t>
  </si>
  <si>
    <t>TNTN1134</t>
  </si>
  <si>
    <t>TNTN1123</t>
  </si>
  <si>
    <t>TNTN1119</t>
  </si>
  <si>
    <t>TNTN1130</t>
  </si>
  <si>
    <t>TNTN1118</t>
  </si>
  <si>
    <t>TNTN1128</t>
  </si>
  <si>
    <t>TNTN1124</t>
  </si>
  <si>
    <t>TNTN1120</t>
  </si>
  <si>
    <t>TNTN1113</t>
  </si>
  <si>
    <t>TNKT1120</t>
  </si>
  <si>
    <t>TNTN1116</t>
  </si>
  <si>
    <t>TNTN1115</t>
  </si>
  <si>
    <t>TNDC1108</t>
  </si>
  <si>
    <t>NLDS1102</t>
  </si>
  <si>
    <t>Phân tích chi phí - lợi ích
Cost - Benefit Analysis</t>
  </si>
  <si>
    <t>Thị trường tài nguyên và sản phẩm tài nguyên
Market for Natural Resources and Natural Resource Products</t>
  </si>
  <si>
    <t>Định giá tài nguyên 
Natural Resource Valuation</t>
  </si>
  <si>
    <t>TNTN1133</t>
  </si>
  <si>
    <t>TNTN1127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</si>
</sst>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6">
    <font>
      <sz val="11"/>
      <color theme="1"/>
      <name val="Arial"/>
      <family val="2"/>
    </font>
    <font>
      <sz val="11"/>
      <color indexed="8"/>
      <name val="Calibri"/>
      <family val="2"/>
    </font>
    <font>
      <b/>
      <sz val="11"/>
      <name val="Times New Roman"/>
      <family val="1"/>
    </font>
    <font>
      <sz val="11"/>
      <color indexed="8"/>
      <name val="Times New Roman"/>
      <family val="1"/>
    </font>
    <font>
      <b/>
      <sz val="12"/>
      <color indexed="8"/>
      <name val="Times New Roman"/>
      <family val="1"/>
    </font>
    <font>
      <sz val="10"/>
      <name val="Times New Roman"/>
      <family val="1"/>
    </font>
    <font>
      <sz val="10"/>
      <name val="Arial"/>
      <family val="2"/>
    </font>
    <font>
      <i/>
      <sz val="12"/>
      <name val="Times New Roman"/>
      <family val="1"/>
    </font>
    <font>
      <b/>
      <sz val="12"/>
      <name val="Times New Roman"/>
      <family val="1"/>
    </font>
    <font>
      <b/>
      <sz val="13"/>
      <name val="Times New Roman"/>
      <family val="1"/>
    </font>
    <font>
      <b/>
      <sz val="11"/>
      <color indexed="8"/>
      <name val="Times New Roman"/>
      <family val="1"/>
    </font>
    <font>
      <b/>
      <i/>
      <sz val="11"/>
      <color indexed="8"/>
      <name val="Times New Roman"/>
      <family val="1"/>
    </font>
    <font>
      <sz val="11"/>
      <name val="Times New Roman"/>
      <family val="1"/>
    </font>
    <font>
      <b/>
      <i/>
      <sz val="11"/>
      <name val="Times New Roman"/>
      <family val="1"/>
    </font>
    <font>
      <i/>
      <sz val="11"/>
      <color indexed="8"/>
      <name val="Times New Roman"/>
      <family val="1"/>
    </font>
    <font>
      <sz val="12"/>
      <name val="Times New Roman"/>
      <family val="1"/>
    </font>
    <font>
      <b/>
      <sz val="14"/>
      <name val="Times New Roman"/>
      <family val="1"/>
    </font>
    <font>
      <sz val="11"/>
      <color indexed="8"/>
      <name val="Arial"/>
      <family val="2"/>
    </font>
    <font>
      <sz val="8"/>
      <name val="Arial"/>
      <family val="2"/>
    </font>
    <font>
      <i/>
      <sz val="11"/>
      <name val="Times New Roman"/>
      <family val="1"/>
    </font>
    <font>
      <b/>
      <sz val="10.5"/>
      <name val="Times New Roman"/>
      <family val="1"/>
    </font>
    <font>
      <sz val="9"/>
      <name val="Times New Roman"/>
      <family val="1"/>
    </font>
    <font>
      <i/>
      <sz val="10"/>
      <name val="Times New Roman"/>
      <family val="1"/>
    </font>
    <font>
      <b/>
      <sz val="9"/>
      <name val="Times New Roman"/>
      <family val="1"/>
    </font>
    <font>
      <b/>
      <i/>
      <sz val="9"/>
      <color indexed="8"/>
      <name val="Times New Roman"/>
      <family val="1"/>
    </font>
    <font>
      <b/>
      <i/>
      <sz val="9"/>
      <name val="Times New Roman"/>
      <family val="1"/>
    </font>
    <font>
      <b/>
      <i/>
      <sz val="10"/>
      <name val="Times New Roman"/>
      <family val="1"/>
    </font>
    <font>
      <sz val="9"/>
      <color indexed="8"/>
      <name val="Times New Roman"/>
      <family val="1"/>
    </font>
    <font>
      <sz val="10"/>
      <color indexed="8"/>
      <name val="Arial"/>
      <family val="2"/>
    </font>
    <font>
      <b/>
      <sz val="11.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17" fillId="0" borderId="0" applyFont="0" applyFill="0" applyBorder="0" applyAlignment="0" applyProtection="0"/>
    <xf numFmtId="41" fontId="17"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0" fontId="17" fillId="0" borderId="0">
      <alignment/>
      <protection/>
    </xf>
    <xf numFmtId="0" fontId="56"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28" fillId="0" borderId="0">
      <alignment/>
      <protection/>
    </xf>
    <xf numFmtId="0" fontId="6" fillId="0" borderId="0">
      <alignment/>
      <protection/>
    </xf>
    <xf numFmtId="0" fontId="6" fillId="0" borderId="0">
      <alignment/>
      <protection/>
    </xf>
    <xf numFmtId="0" fontId="64" fillId="0" borderId="0">
      <alignment/>
      <protection/>
    </xf>
    <xf numFmtId="0" fontId="6" fillId="0" borderId="0">
      <alignment/>
      <protection/>
    </xf>
    <xf numFmtId="0" fontId="0" fillId="0" borderId="0">
      <alignment/>
      <protection/>
    </xf>
    <xf numFmtId="0" fontId="17" fillId="31" borderId="7" applyNumberFormat="0" applyFont="0" applyAlignment="0" applyProtection="0"/>
    <xf numFmtId="0" fontId="65" fillId="26" borderId="8" applyNumberFormat="0" applyAlignment="0" applyProtection="0"/>
    <xf numFmtId="9" fontId="17"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55">
    <xf numFmtId="0" fontId="0" fillId="0" borderId="0" xfId="0" applyAlignment="1">
      <alignment/>
    </xf>
    <xf numFmtId="0" fontId="3" fillId="0" borderId="0" xfId="0" applyFont="1" applyAlignment="1">
      <alignment/>
    </xf>
    <xf numFmtId="0" fontId="5" fillId="0" borderId="0" xfId="0" applyFont="1" applyAlignment="1" quotePrefix="1">
      <alignment horizontal="center" vertical="center"/>
    </xf>
    <xf numFmtId="0" fontId="7" fillId="0" borderId="0" xfId="0" applyFont="1" applyAlignment="1">
      <alignment horizontal="center" vertical="center"/>
    </xf>
    <xf numFmtId="0" fontId="8" fillId="0" borderId="0" xfId="0" applyFont="1" applyAlignment="1">
      <alignment/>
    </xf>
    <xf numFmtId="0" fontId="3" fillId="0" borderId="0" xfId="0" applyFont="1" applyAlignment="1">
      <alignment horizontal="left" vertical="center"/>
    </xf>
    <xf numFmtId="0" fontId="8" fillId="0" borderId="0" xfId="0" applyFont="1" applyAlignment="1">
      <alignment horizontal="center" vertical="center"/>
    </xf>
    <xf numFmtId="0" fontId="3" fillId="0" borderId="0" xfId="0" applyFont="1" applyAlignment="1">
      <alignment horizontal="left" wrapText="1"/>
    </xf>
    <xf numFmtId="0" fontId="2" fillId="0" borderId="0" xfId="0" applyFont="1" applyAlignment="1">
      <alignment horizontal="center" vertical="center"/>
    </xf>
    <xf numFmtId="0" fontId="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Fill="1" applyAlignment="1">
      <alignment vertical="center"/>
    </xf>
    <xf numFmtId="0" fontId="12" fillId="0" borderId="0" xfId="0" applyFont="1" applyAlignment="1">
      <alignment/>
    </xf>
    <xf numFmtId="0" fontId="2" fillId="0" borderId="0" xfId="0" applyFont="1" applyAlignment="1">
      <alignment/>
    </xf>
    <xf numFmtId="0" fontId="10" fillId="0" borderId="0" xfId="0" applyFont="1" applyAlignment="1">
      <alignment/>
    </xf>
    <xf numFmtId="0" fontId="13" fillId="0" borderId="0" xfId="0" applyFont="1" applyAlignment="1">
      <alignment horizontal="center" vertical="center"/>
    </xf>
    <xf numFmtId="0" fontId="13" fillId="0" borderId="0" xfId="0" applyFont="1" applyAlignment="1">
      <alignment horizontal="left"/>
    </xf>
    <xf numFmtId="0" fontId="11" fillId="0" borderId="0" xfId="0" applyFont="1" applyAlignment="1">
      <alignment horizontal="right" vertical="center"/>
    </xf>
    <xf numFmtId="0" fontId="13" fillId="0" borderId="0" xfId="0" applyFont="1" applyAlignment="1">
      <alignment/>
    </xf>
    <xf numFmtId="0" fontId="11" fillId="0" borderId="0" xfId="0" applyFont="1" applyAlignment="1">
      <alignment/>
    </xf>
    <xf numFmtId="1" fontId="11" fillId="0" borderId="0" xfId="0" applyNumberFormat="1" applyFont="1" applyAlignment="1">
      <alignment horizontal="right" vertical="center"/>
    </xf>
    <xf numFmtId="0" fontId="2" fillId="0" borderId="0" xfId="0" applyFont="1" applyAlignment="1">
      <alignment horizontal="left"/>
    </xf>
    <xf numFmtId="0" fontId="2" fillId="0" borderId="10" xfId="0" applyFont="1" applyBorder="1" applyAlignment="1">
      <alignment horizontal="center" vertical="center"/>
    </xf>
    <xf numFmtId="0" fontId="10" fillId="0" borderId="10" xfId="0" applyFont="1" applyBorder="1" applyAlignment="1">
      <alignment horizontal="center"/>
    </xf>
    <xf numFmtId="0" fontId="2" fillId="0" borderId="10" xfId="0" applyFont="1" applyBorder="1" applyAlignment="1">
      <alignment horizontal="center"/>
    </xf>
    <xf numFmtId="0" fontId="12" fillId="0" borderId="10" xfId="0" applyFont="1" applyBorder="1" applyAlignment="1">
      <alignment horizontal="center"/>
    </xf>
    <xf numFmtId="1"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3" fillId="0" borderId="10" xfId="0" applyFont="1" applyBorder="1" applyAlignment="1">
      <alignment horizontal="center"/>
    </xf>
    <xf numFmtId="0" fontId="11" fillId="0" borderId="10" xfId="0" applyFont="1" applyBorder="1" applyAlignment="1">
      <alignment horizontal="center"/>
    </xf>
    <xf numFmtId="0" fontId="13" fillId="0" borderId="10" xfId="0" applyFont="1" applyFill="1" applyBorder="1" applyAlignment="1">
      <alignment horizontal="center"/>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0" fontId="12" fillId="0" borderId="10" xfId="0" applyFont="1" applyFill="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xf>
    <xf numFmtId="0" fontId="12" fillId="32" borderId="10" xfId="0" applyFont="1" applyFill="1" applyBorder="1" applyAlignment="1">
      <alignment vertical="center"/>
    </xf>
    <xf numFmtId="0" fontId="12" fillId="32" borderId="10" xfId="0" applyFont="1" applyFill="1" applyBorder="1" applyAlignment="1">
      <alignment horizontal="center"/>
    </xf>
    <xf numFmtId="0" fontId="3" fillId="0" borderId="10" xfId="0" applyFont="1" applyBorder="1" applyAlignment="1" quotePrefix="1">
      <alignment horizontal="center" vertical="center"/>
    </xf>
    <xf numFmtId="0" fontId="12" fillId="0" borderId="10" xfId="0" applyFont="1" applyBorder="1" applyAlignment="1">
      <alignment vertical="center"/>
    </xf>
    <xf numFmtId="0" fontId="12" fillId="0" borderId="10" xfId="0" applyFont="1" applyBorder="1" applyAlignment="1">
      <alignment horizontal="left" vertical="center"/>
    </xf>
    <xf numFmtId="0" fontId="12" fillId="0" borderId="10" xfId="0" applyFont="1" applyBorder="1" applyAlignment="1">
      <alignment horizontal="center" vertical="center"/>
    </xf>
    <xf numFmtId="0" fontId="12" fillId="0" borderId="10" xfId="0" applyFont="1" applyFill="1" applyBorder="1" applyAlignment="1">
      <alignment horizontal="left" vertical="center"/>
    </xf>
    <xf numFmtId="0" fontId="14" fillId="0" borderId="10" xfId="0" applyFont="1" applyBorder="1" applyAlignment="1">
      <alignment horizontal="center"/>
    </xf>
    <xf numFmtId="0" fontId="13" fillId="0" borderId="10" xfId="0" applyFont="1" applyFill="1" applyBorder="1" applyAlignment="1">
      <alignment horizontal="center" vertical="center"/>
    </xf>
    <xf numFmtId="0" fontId="12" fillId="0" borderId="10" xfId="0" applyFont="1" applyBorder="1" applyAlignment="1">
      <alignment/>
    </xf>
    <xf numFmtId="0" fontId="3" fillId="0" borderId="10" xfId="0" applyNumberFormat="1" applyFont="1" applyFill="1" applyBorder="1" applyAlignment="1" applyProtection="1">
      <alignment horizontal="center" vertical="center" shrinkToFit="1"/>
      <protection/>
    </xf>
    <xf numFmtId="0" fontId="12" fillId="32" borderId="10" xfId="0" applyFont="1" applyFill="1" applyBorder="1" applyAlignment="1">
      <alignment horizontal="center" wrapText="1"/>
    </xf>
    <xf numFmtId="1" fontId="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wrapText="1"/>
    </xf>
    <xf numFmtId="1" fontId="2" fillId="0" borderId="10" xfId="0" applyNumberFormat="1" applyFont="1" applyFill="1" applyBorder="1" applyAlignment="1" quotePrefix="1">
      <alignment horizontal="center" vertical="center"/>
    </xf>
    <xf numFmtId="0" fontId="12" fillId="0" borderId="10" xfId="0" applyFont="1" applyBorder="1" applyAlignment="1">
      <alignment horizontal="left"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2" fillId="0" borderId="0" xfId="0" applyFont="1" applyBorder="1" applyAlignment="1">
      <alignment horizontal="center"/>
    </xf>
    <xf numFmtId="0" fontId="13" fillId="0" borderId="0" xfId="0" applyFont="1" applyFill="1" applyBorder="1" applyAlignment="1">
      <alignment horizontal="left" vertical="center" wrapText="1"/>
    </xf>
    <xf numFmtId="0" fontId="2" fillId="0" borderId="0" xfId="0" applyFont="1" applyFill="1" applyBorder="1" applyAlignment="1">
      <alignment horizontal="left" wrapText="1"/>
    </xf>
    <xf numFmtId="1" fontId="2" fillId="0" borderId="0" xfId="0" applyNumberFormat="1" applyFont="1" applyFill="1" applyBorder="1" applyAlignment="1" quotePrefix="1">
      <alignment horizontal="center" vertical="center"/>
    </xf>
    <xf numFmtId="0" fontId="3" fillId="0" borderId="0" xfId="0" applyFont="1" applyBorder="1" applyAlignment="1">
      <alignment horizontal="center" vertical="center"/>
    </xf>
    <xf numFmtId="0" fontId="3" fillId="0" borderId="0" xfId="0" applyFont="1" applyBorder="1" applyAlignment="1">
      <alignment/>
    </xf>
    <xf numFmtId="0" fontId="3" fillId="0" borderId="0" xfId="0" applyFont="1" applyAlignment="1">
      <alignment vertical="center" wrapText="1"/>
    </xf>
    <xf numFmtId="0" fontId="15" fillId="0" borderId="0" xfId="0" applyFont="1" applyAlignment="1">
      <alignment horizontal="center"/>
    </xf>
    <xf numFmtId="0" fontId="8" fillId="0" borderId="0" xfId="0" applyFont="1" applyAlignment="1">
      <alignment horizontal="center"/>
    </xf>
    <xf numFmtId="0" fontId="15" fillId="0" borderId="0" xfId="0" applyFont="1" applyAlignment="1">
      <alignment/>
    </xf>
    <xf numFmtId="0" fontId="15" fillId="0" borderId="0" xfId="0" applyFont="1" applyFill="1" applyAlignment="1">
      <alignment horizontal="center"/>
    </xf>
    <xf numFmtId="0" fontId="5" fillId="0" borderId="0" xfId="0" applyFont="1" applyAlignment="1">
      <alignment/>
    </xf>
    <xf numFmtId="0" fontId="8" fillId="0" borderId="0" xfId="0" applyFont="1" applyAlignment="1">
      <alignment horizontal="left"/>
    </xf>
    <xf numFmtId="0" fontId="10" fillId="0" borderId="0" xfId="0" applyFont="1" applyAlignment="1">
      <alignment horizontal="left"/>
    </xf>
    <xf numFmtId="0" fontId="16" fillId="0" borderId="0" xfId="0" applyFont="1" applyFill="1" applyAlignment="1">
      <alignment horizontal="center"/>
    </xf>
    <xf numFmtId="0" fontId="12" fillId="0" borderId="0" xfId="0" applyFont="1" applyAlignment="1">
      <alignment horizontal="left" vertical="center" wrapText="1"/>
    </xf>
    <xf numFmtId="0" fontId="3" fillId="0" borderId="0" xfId="0" applyFont="1" applyAlignment="1">
      <alignment horizontal="center"/>
    </xf>
    <xf numFmtId="1" fontId="12" fillId="0" borderId="0" xfId="0" applyNumberFormat="1" applyFont="1" applyFill="1" applyAlignment="1">
      <alignment horizontal="left" vertical="center"/>
    </xf>
    <xf numFmtId="0" fontId="3" fillId="0" borderId="0" xfId="0" applyFont="1" applyAlignment="1">
      <alignment horizontal="right" vertical="center"/>
    </xf>
    <xf numFmtId="1" fontId="3" fillId="0" borderId="0" xfId="0" applyNumberFormat="1" applyFont="1" applyAlignment="1">
      <alignment horizontal="right" vertical="center"/>
    </xf>
    <xf numFmtId="0" fontId="19" fillId="0" borderId="0" xfId="0" applyFont="1" applyAlignment="1">
      <alignment horizontal="left"/>
    </xf>
    <xf numFmtId="0" fontId="15" fillId="0" borderId="0" xfId="0" applyFont="1" applyAlignment="1">
      <alignment vertical="center"/>
    </xf>
    <xf numFmtId="0" fontId="3" fillId="0" borderId="0" xfId="0" applyFont="1" applyAlignment="1">
      <alignment vertical="center"/>
    </xf>
    <xf numFmtId="0" fontId="2" fillId="0" borderId="11" xfId="0" applyFont="1" applyBorder="1" applyAlignment="1">
      <alignment horizontal="center"/>
    </xf>
    <xf numFmtId="0" fontId="2" fillId="0" borderId="12" xfId="0" applyFont="1" applyFill="1" applyBorder="1" applyAlignment="1">
      <alignment horizontal="center"/>
    </xf>
    <xf numFmtId="0" fontId="12" fillId="0" borderId="10" xfId="0" applyFont="1" applyFill="1" applyBorder="1" applyAlignment="1">
      <alignment wrapText="1"/>
    </xf>
    <xf numFmtId="0" fontId="12" fillId="0" borderId="13" xfId="0" applyFont="1" applyFill="1" applyBorder="1" applyAlignment="1">
      <alignment/>
    </xf>
    <xf numFmtId="0" fontId="12" fillId="0" borderId="13" xfId="0" applyFont="1" applyBorder="1" applyAlignment="1">
      <alignment/>
    </xf>
    <xf numFmtId="0" fontId="4" fillId="0" borderId="0" xfId="0" applyFont="1" applyAlignment="1">
      <alignment/>
    </xf>
    <xf numFmtId="0" fontId="0" fillId="0" borderId="0" xfId="0" applyAlignment="1">
      <alignment vertical="center" wrapText="1"/>
    </xf>
    <xf numFmtId="0" fontId="2" fillId="0" borderId="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xf>
    <xf numFmtId="1" fontId="13" fillId="0" borderId="10" xfId="0" applyNumberFormat="1" applyFont="1" applyFill="1" applyBorder="1" applyAlignment="1">
      <alignment horizontal="center" vertical="center"/>
    </xf>
    <xf numFmtId="0" fontId="9" fillId="0" borderId="0" xfId="57" applyFont="1" applyAlignment="1">
      <alignment vertical="center"/>
      <protection/>
    </xf>
    <xf numFmtId="0" fontId="20" fillId="0" borderId="0" xfId="57" applyFont="1" applyAlignment="1">
      <alignment vertical="center" wrapText="1"/>
      <protection/>
    </xf>
    <xf numFmtId="0" fontId="11" fillId="0" borderId="0" xfId="0" applyFont="1" applyBorder="1" applyAlignment="1">
      <alignment/>
    </xf>
    <xf numFmtId="0" fontId="14" fillId="0" borderId="0" xfId="0" applyFont="1" applyBorder="1" applyAlignment="1">
      <alignment/>
    </xf>
    <xf numFmtId="0" fontId="0" fillId="0" borderId="0" xfId="0" applyBorder="1" applyAlignment="1">
      <alignment/>
    </xf>
    <xf numFmtId="0" fontId="3" fillId="0" borderId="0" xfId="0" applyFont="1" applyBorder="1" applyAlignment="1">
      <alignment vertical="center" wrapText="1"/>
    </xf>
    <xf numFmtId="0" fontId="2" fillId="0" borderId="0" xfId="0" applyFont="1" applyBorder="1" applyAlignment="1">
      <alignment vertical="center"/>
    </xf>
    <xf numFmtId="0" fontId="7" fillId="0" borderId="0" xfId="0" applyFont="1" applyAlignment="1">
      <alignment vertical="center"/>
    </xf>
    <xf numFmtId="0" fontId="2" fillId="0" borderId="10" xfId="0" applyFont="1" applyBorder="1" applyAlignment="1">
      <alignment vertical="center"/>
    </xf>
    <xf numFmtId="0" fontId="3" fillId="0" borderId="10" xfId="0" applyFont="1" applyBorder="1" applyAlignment="1">
      <alignment/>
    </xf>
    <xf numFmtId="0" fontId="0" fillId="0" borderId="0" xfId="0" applyBorder="1" applyAlignment="1">
      <alignment vertical="center" wrapText="1"/>
    </xf>
    <xf numFmtId="0" fontId="5" fillId="0" borderId="0" xfId="0" applyFont="1" applyAlignment="1" quotePrefix="1">
      <alignment vertical="center"/>
    </xf>
    <xf numFmtId="0" fontId="12" fillId="33" borderId="13" xfId="0" applyFont="1" applyFill="1" applyBorder="1" applyAlignment="1">
      <alignment/>
    </xf>
    <xf numFmtId="0" fontId="12" fillId="33" borderId="10" xfId="0" applyFont="1" applyFill="1" applyBorder="1" applyAlignment="1">
      <alignment horizontal="center"/>
    </xf>
    <xf numFmtId="0" fontId="2" fillId="0" borderId="0" xfId="0" applyFont="1" applyFill="1" applyBorder="1" applyAlignment="1">
      <alignment horizontal="center" vertical="center"/>
    </xf>
    <xf numFmtId="0" fontId="3" fillId="0" borderId="0" xfId="0" applyFont="1" applyFill="1" applyBorder="1" applyAlignment="1">
      <alignment/>
    </xf>
    <xf numFmtId="0" fontId="3"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10" xfId="0" applyFont="1" applyFill="1" applyBorder="1" applyAlignment="1">
      <alignment horizontal="center"/>
    </xf>
    <xf numFmtId="0" fontId="3" fillId="0" borderId="10" xfId="0" applyFont="1" applyFill="1" applyBorder="1" applyAlignment="1">
      <alignment/>
    </xf>
    <xf numFmtId="0" fontId="12" fillId="0" borderId="14" xfId="46" applyFont="1" applyFill="1" applyBorder="1" applyAlignment="1">
      <alignment horizontal="center" vertical="center"/>
      <protection/>
    </xf>
    <xf numFmtId="0" fontId="3" fillId="0" borderId="14" xfId="46" applyFont="1" applyFill="1" applyBorder="1" applyAlignment="1">
      <alignment horizontal="center" vertical="center"/>
      <protection/>
    </xf>
    <xf numFmtId="0" fontId="12" fillId="0" borderId="14" xfId="46" applyFont="1" applyFill="1" applyBorder="1" applyAlignment="1">
      <alignment horizontal="left" vertical="center" wrapText="1"/>
      <protection/>
    </xf>
    <xf numFmtId="0" fontId="12" fillId="0" borderId="14" xfId="46" applyFont="1" applyFill="1" applyBorder="1" applyAlignment="1">
      <alignment horizontal="left" vertical="center" wrapText="1"/>
      <protection/>
    </xf>
    <xf numFmtId="0" fontId="5" fillId="34" borderId="10" xfId="0" applyFont="1" applyFill="1" applyBorder="1" applyAlignment="1">
      <alignment vertical="center" wrapText="1"/>
    </xf>
    <xf numFmtId="0" fontId="12" fillId="34" borderId="10" xfId="0" applyFont="1" applyFill="1" applyBorder="1" applyAlignment="1">
      <alignment vertical="center" wrapText="1"/>
    </xf>
    <xf numFmtId="0" fontId="2" fillId="0" borderId="10" xfId="6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0" fontId="3" fillId="0" borderId="0" xfId="61" applyFont="1" applyFill="1" applyAlignment="1">
      <alignment vertical="center"/>
      <protection/>
    </xf>
    <xf numFmtId="0" fontId="10" fillId="0" borderId="10" xfId="61" applyFont="1" applyFill="1" applyBorder="1" applyAlignment="1">
      <alignment horizontal="center"/>
      <protection/>
    </xf>
    <xf numFmtId="0" fontId="2" fillId="0" borderId="10" xfId="61" applyFont="1" applyFill="1" applyBorder="1" applyAlignment="1">
      <alignment horizontal="center"/>
      <protection/>
    </xf>
    <xf numFmtId="0" fontId="21" fillId="0" borderId="10" xfId="61" applyFont="1" applyFill="1" applyBorder="1" applyAlignment="1">
      <alignment horizontal="center"/>
      <protection/>
    </xf>
    <xf numFmtId="1" fontId="2" fillId="0" borderId="10" xfId="61" applyNumberFormat="1" applyFont="1" applyFill="1" applyBorder="1" applyAlignment="1">
      <alignment horizontal="center" vertical="center" wrapText="1"/>
      <protection/>
    </xf>
    <xf numFmtId="0" fontId="13" fillId="0" borderId="10" xfId="61" applyFont="1" applyFill="1" applyBorder="1" applyAlignment="1">
      <alignment horizontal="center"/>
      <protection/>
    </xf>
    <xf numFmtId="0" fontId="24" fillId="0" borderId="10" xfId="61" applyFont="1" applyFill="1" applyBorder="1" applyAlignment="1">
      <alignment horizontal="center"/>
      <protection/>
    </xf>
    <xf numFmtId="0" fontId="13" fillId="0" borderId="10" xfId="61" applyFont="1" applyFill="1" applyBorder="1" applyAlignment="1">
      <alignment horizontal="center" vertical="center"/>
      <protection/>
    </xf>
    <xf numFmtId="0" fontId="11" fillId="0" borderId="0" xfId="61" applyFont="1" applyFill="1" applyAlignment="1">
      <alignment vertical="center"/>
      <protection/>
    </xf>
    <xf numFmtId="0" fontId="12" fillId="0" borderId="10" xfId="61" applyFont="1" applyFill="1" applyBorder="1" applyAlignment="1">
      <alignment horizontal="center" vertical="center"/>
      <protection/>
    </xf>
    <xf numFmtId="0" fontId="12" fillId="0" borderId="10" xfId="61" applyFont="1" applyFill="1" applyBorder="1" applyAlignment="1">
      <alignment vertical="center" wrapText="1"/>
      <protection/>
    </xf>
    <xf numFmtId="0" fontId="69" fillId="0" borderId="10" xfId="61" applyFont="1" applyBorder="1" applyAlignment="1">
      <alignment horizontal="center" vertical="center" wrapText="1"/>
      <protection/>
    </xf>
    <xf numFmtId="0" fontId="3" fillId="0" borderId="10" xfId="61" applyFont="1" applyFill="1" applyBorder="1" applyAlignment="1">
      <alignment horizontal="center" vertical="center"/>
      <protection/>
    </xf>
    <xf numFmtId="0" fontId="70" fillId="0" borderId="10" xfId="61" applyFont="1" applyBorder="1" applyAlignment="1">
      <alignment horizontal="center" vertical="center" wrapText="1"/>
      <protection/>
    </xf>
    <xf numFmtId="0" fontId="21" fillId="0" borderId="10" xfId="61" applyFont="1" applyFill="1" applyBorder="1" applyAlignment="1">
      <alignment horizontal="center" vertical="center"/>
      <protection/>
    </xf>
    <xf numFmtId="0" fontId="3" fillId="0" borderId="10" xfId="61" applyFont="1" applyFill="1" applyBorder="1" applyAlignment="1" quotePrefix="1">
      <alignment horizontal="center" vertical="center"/>
      <protection/>
    </xf>
    <xf numFmtId="0" fontId="69" fillId="0" borderId="10" xfId="61" applyFont="1" applyBorder="1" applyAlignment="1">
      <alignment horizontal="center" vertical="center"/>
      <protection/>
    </xf>
    <xf numFmtId="0" fontId="12" fillId="0" borderId="10" xfId="61" applyFont="1" applyFill="1" applyBorder="1" applyAlignment="1">
      <alignment horizontal="left" vertical="center" wrapText="1"/>
      <protection/>
    </xf>
    <xf numFmtId="0" fontId="14" fillId="0" borderId="0" xfId="61" applyFont="1" applyFill="1" applyAlignment="1">
      <alignment vertical="center"/>
      <protection/>
    </xf>
    <xf numFmtId="0" fontId="71" fillId="0" borderId="10" xfId="61" applyFont="1" applyBorder="1" applyAlignment="1">
      <alignment horizontal="center" vertical="center"/>
      <protection/>
    </xf>
    <xf numFmtId="0" fontId="12" fillId="0" borderId="10" xfId="61" applyFont="1" applyFill="1" applyBorder="1" applyAlignment="1">
      <alignment horizontal="center"/>
      <protection/>
    </xf>
    <xf numFmtId="0" fontId="3" fillId="0" borderId="10" xfId="46" applyFont="1" applyFill="1" applyBorder="1" applyAlignment="1">
      <alignment horizontal="center" vertical="center"/>
      <protection/>
    </xf>
    <xf numFmtId="0" fontId="12" fillId="0" borderId="0" xfId="61" applyFont="1" applyFill="1" applyAlignment="1">
      <alignment vertical="center"/>
      <protection/>
    </xf>
    <xf numFmtId="0" fontId="12" fillId="0" borderId="10" xfId="46" applyFont="1" applyFill="1" applyBorder="1" applyAlignment="1">
      <alignment horizontal="left" vertical="center" wrapText="1"/>
      <protection/>
    </xf>
    <xf numFmtId="0" fontId="72" fillId="0" borderId="0" xfId="61" applyFont="1" applyFill="1" applyAlignment="1">
      <alignment vertical="center"/>
      <protection/>
    </xf>
    <xf numFmtId="0" fontId="73" fillId="0" borderId="0" xfId="61" applyFont="1" applyFill="1" applyAlignment="1">
      <alignment vertical="center"/>
      <protection/>
    </xf>
    <xf numFmtId="0" fontId="12" fillId="0" borderId="10" xfId="61" applyFont="1" applyFill="1" applyBorder="1" applyAlignment="1">
      <alignment vertical="center"/>
      <protection/>
    </xf>
    <xf numFmtId="0" fontId="25" fillId="0" borderId="10" xfId="61" applyFont="1" applyFill="1" applyBorder="1" applyAlignment="1">
      <alignment horizontal="center" vertical="center" wrapText="1"/>
      <protection/>
    </xf>
    <xf numFmtId="1" fontId="13" fillId="0" borderId="10" xfId="61" applyNumberFormat="1" applyFont="1" applyFill="1" applyBorder="1" applyAlignment="1" quotePrefix="1">
      <alignment horizontal="center" vertical="center"/>
      <protection/>
    </xf>
    <xf numFmtId="0" fontId="3" fillId="0" borderId="10" xfId="46" applyFont="1" applyFill="1" applyBorder="1" applyAlignment="1">
      <alignment vertical="center"/>
      <protection/>
    </xf>
    <xf numFmtId="0" fontId="74" fillId="0" borderId="0" xfId="61" applyFont="1" applyFill="1" applyAlignment="1">
      <alignment vertical="center"/>
      <protection/>
    </xf>
    <xf numFmtId="0" fontId="72" fillId="0" borderId="10" xfId="61" applyFont="1" applyFill="1" applyBorder="1" applyAlignment="1">
      <alignment horizontal="center" vertical="center"/>
      <protection/>
    </xf>
    <xf numFmtId="0" fontId="74" fillId="0" borderId="10" xfId="61" applyFont="1" applyFill="1" applyBorder="1" applyAlignment="1">
      <alignment horizontal="center" vertical="center"/>
      <protection/>
    </xf>
    <xf numFmtId="0" fontId="3" fillId="0" borderId="15" xfId="46" applyFont="1" applyFill="1" applyBorder="1" applyAlignment="1">
      <alignment horizontal="center" vertical="center"/>
      <protection/>
    </xf>
    <xf numFmtId="0" fontId="3" fillId="0" borderId="16" xfId="46" applyFont="1" applyFill="1" applyBorder="1" applyAlignment="1">
      <alignment horizontal="center" vertical="center"/>
      <protection/>
    </xf>
    <xf numFmtId="0" fontId="3" fillId="0" borderId="17" xfId="46" applyFont="1" applyFill="1" applyBorder="1" applyAlignment="1">
      <alignment horizontal="center" vertical="center"/>
      <protection/>
    </xf>
    <xf numFmtId="0" fontId="14" fillId="0" borderId="10" xfId="61" applyFont="1" applyFill="1" applyBorder="1" applyAlignment="1">
      <alignment vertical="center"/>
      <protection/>
    </xf>
    <xf numFmtId="0" fontId="24" fillId="0" borderId="10" xfId="61" applyFont="1" applyFill="1" applyBorder="1" applyAlignment="1">
      <alignment horizontal="center" vertical="center"/>
      <protection/>
    </xf>
    <xf numFmtId="0" fontId="75" fillId="0" borderId="10" xfId="61" applyFont="1" applyFill="1" applyBorder="1" applyAlignment="1">
      <alignment vertical="center"/>
      <protection/>
    </xf>
    <xf numFmtId="0" fontId="75" fillId="0" borderId="0" xfId="61" applyFont="1" applyFill="1" applyAlignment="1">
      <alignment vertical="center"/>
      <protection/>
    </xf>
    <xf numFmtId="0" fontId="2" fillId="0" borderId="10" xfId="61" applyFont="1" applyFill="1" applyBorder="1" applyAlignment="1">
      <alignment vertical="center"/>
      <protection/>
    </xf>
    <xf numFmtId="0" fontId="3" fillId="0" borderId="0" xfId="46" applyFont="1" applyFill="1" applyAlignment="1">
      <alignment vertical="center"/>
      <protection/>
    </xf>
    <xf numFmtId="0" fontId="19" fillId="0" borderId="0" xfId="61" applyFont="1" applyFill="1" applyAlignment="1">
      <alignment vertical="center"/>
      <protection/>
    </xf>
    <xf numFmtId="0" fontId="3" fillId="0" borderId="0" xfId="61" applyFont="1" applyFill="1" applyBorder="1" applyAlignment="1">
      <alignment vertical="center"/>
      <protection/>
    </xf>
    <xf numFmtId="0" fontId="27" fillId="0" borderId="0" xfId="61" applyFont="1" applyFill="1" applyAlignment="1">
      <alignment horizontal="center" vertical="center"/>
      <protection/>
    </xf>
    <xf numFmtId="0" fontId="15" fillId="0" borderId="0" xfId="46" applyFont="1" applyFill="1" applyAlignment="1">
      <alignment horizontal="center" vertical="center"/>
      <protection/>
    </xf>
    <xf numFmtId="0" fontId="5" fillId="0" borderId="0" xfId="46" applyFont="1" applyFill="1" applyAlignment="1">
      <alignment horizontal="center" vertical="center"/>
      <protection/>
    </xf>
    <xf numFmtId="0" fontId="15" fillId="0" borderId="0" xfId="46" applyFont="1" applyFill="1" applyAlignment="1">
      <alignment vertical="center"/>
      <protection/>
    </xf>
    <xf numFmtId="0" fontId="3" fillId="0" borderId="0" xfId="61" applyFont="1" applyFill="1" applyBorder="1" applyAlignment="1">
      <alignment horizontal="center"/>
      <protection/>
    </xf>
    <xf numFmtId="0" fontId="3" fillId="0" borderId="0" xfId="61" applyFont="1" applyFill="1" applyBorder="1">
      <alignment/>
      <protection/>
    </xf>
    <xf numFmtId="0" fontId="27" fillId="0" borderId="0" xfId="61" applyFont="1" applyFill="1" applyBorder="1" applyAlignment="1">
      <alignment horizontal="center"/>
      <protection/>
    </xf>
    <xf numFmtId="0" fontId="3" fillId="0" borderId="0" xfId="61" applyFont="1" applyFill="1">
      <alignment/>
      <protection/>
    </xf>
    <xf numFmtId="0" fontId="27" fillId="0" borderId="0" xfId="61" applyFont="1" applyFill="1" applyAlignment="1">
      <alignment horizontal="center"/>
      <protection/>
    </xf>
    <xf numFmtId="0" fontId="5" fillId="0" borderId="10" xfId="0" applyFont="1" applyFill="1" applyBorder="1" applyAlignment="1">
      <alignment vertical="center" wrapText="1"/>
    </xf>
    <xf numFmtId="0" fontId="71" fillId="34" borderId="10" xfId="61" applyFont="1" applyFill="1" applyBorder="1" applyAlignment="1">
      <alignment horizontal="center" vertical="center"/>
      <protection/>
    </xf>
    <xf numFmtId="0" fontId="3" fillId="0" borderId="0" xfId="0" applyFont="1" applyFill="1" applyBorder="1" applyAlignment="1">
      <alignment vertical="center"/>
    </xf>
    <xf numFmtId="0" fontId="3" fillId="0" borderId="0" xfId="0" applyFont="1" applyFill="1" applyAlignment="1">
      <alignment vertical="center"/>
    </xf>
    <xf numFmtId="0" fontId="29" fillId="0" borderId="0" xfId="0"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2" fillId="0" borderId="10" xfId="46" applyFont="1" applyFill="1" applyBorder="1" applyAlignment="1">
      <alignment horizontal="center" vertical="center"/>
      <protection/>
    </xf>
    <xf numFmtId="0" fontId="1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10" fillId="0" borderId="0" xfId="0" applyFont="1" applyFill="1" applyAlignment="1">
      <alignment horizontal="center" vertical="center"/>
    </xf>
    <xf numFmtId="0" fontId="8" fillId="0" borderId="0" xfId="46" applyFont="1" applyFill="1" applyBorder="1" applyAlignment="1">
      <alignment horizontal="center" vertical="center"/>
      <protection/>
    </xf>
    <xf numFmtId="0" fontId="8" fillId="0" borderId="0" xfId="46" applyFont="1" applyFill="1" applyAlignment="1">
      <alignment horizontal="center" vertical="center"/>
      <protection/>
    </xf>
    <xf numFmtId="0" fontId="13" fillId="0" borderId="10" xfId="61" applyFont="1" applyFill="1" applyBorder="1" applyAlignment="1">
      <alignment horizontal="left" vertical="center" wrapText="1"/>
      <protection/>
    </xf>
    <xf numFmtId="0" fontId="26" fillId="0" borderId="10" xfId="61" applyFont="1" applyFill="1" applyBorder="1" applyAlignment="1">
      <alignment horizontal="center" vertical="center" wrapText="1"/>
      <protection/>
    </xf>
    <xf numFmtId="0" fontId="22" fillId="0" borderId="10" xfId="61" applyFont="1" applyFill="1" applyBorder="1" applyAlignment="1">
      <alignment horizontal="left" vertical="center" wrapText="1"/>
      <protection/>
    </xf>
    <xf numFmtId="0" fontId="3" fillId="0" borderId="18" xfId="46" applyFont="1" applyFill="1" applyBorder="1" applyAlignment="1">
      <alignment horizontal="center" vertical="center"/>
      <protection/>
    </xf>
    <xf numFmtId="0" fontId="3" fillId="0" borderId="19" xfId="46" applyFont="1" applyFill="1" applyBorder="1" applyAlignment="1">
      <alignment horizontal="center" vertical="center"/>
      <protection/>
    </xf>
    <xf numFmtId="0" fontId="13" fillId="0" borderId="20" xfId="61" applyFont="1" applyFill="1" applyBorder="1" applyAlignment="1">
      <alignment horizontal="left" vertical="center"/>
      <protection/>
    </xf>
    <xf numFmtId="0" fontId="13" fillId="0" borderId="21" xfId="61" applyFont="1" applyFill="1" applyBorder="1" applyAlignment="1">
      <alignment horizontal="left" vertical="center"/>
      <protection/>
    </xf>
    <xf numFmtId="0" fontId="12" fillId="0" borderId="10" xfId="46" applyFont="1" applyFill="1" applyBorder="1" applyAlignment="1">
      <alignment horizontal="center" vertical="center"/>
      <protection/>
    </xf>
    <xf numFmtId="0" fontId="3" fillId="0" borderId="10" xfId="46" applyFont="1" applyFill="1" applyBorder="1" applyAlignment="1">
      <alignment horizontal="center" vertical="center"/>
      <protection/>
    </xf>
    <xf numFmtId="0" fontId="2" fillId="0" borderId="15" xfId="46" applyFont="1" applyFill="1" applyBorder="1" applyAlignment="1">
      <alignment horizontal="center" vertical="center"/>
      <protection/>
    </xf>
    <xf numFmtId="0" fontId="2" fillId="0" borderId="14" xfId="46" applyFont="1" applyFill="1" applyBorder="1" applyAlignment="1">
      <alignment horizontal="center" vertical="center"/>
      <protection/>
    </xf>
    <xf numFmtId="0" fontId="12" fillId="0" borderId="15" xfId="46" applyFont="1" applyFill="1" applyBorder="1" applyAlignment="1">
      <alignment horizontal="center" vertical="center"/>
      <protection/>
    </xf>
    <xf numFmtId="0" fontId="12" fillId="0" borderId="14" xfId="46" applyFont="1" applyFill="1" applyBorder="1" applyAlignment="1">
      <alignment horizontal="center" vertical="center"/>
      <protection/>
    </xf>
    <xf numFmtId="0" fontId="2" fillId="0" borderId="10" xfId="61" applyFont="1" applyFill="1" applyBorder="1" applyAlignment="1">
      <alignment horizontal="left" vertical="center"/>
      <protection/>
    </xf>
    <xf numFmtId="0" fontId="13" fillId="0" borderId="10" xfId="61" applyFont="1" applyFill="1" applyBorder="1" applyAlignment="1">
      <alignment horizontal="left" vertical="center"/>
      <protection/>
    </xf>
    <xf numFmtId="0" fontId="2" fillId="0" borderId="10" xfId="61"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23" fillId="0" borderId="10" xfId="5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0" xfId="0" applyFont="1" applyAlignment="1">
      <alignment horizontal="center"/>
    </xf>
    <xf numFmtId="0" fontId="4" fillId="0" borderId="0" xfId="0" applyFont="1" applyAlignment="1">
      <alignment horizontal="center"/>
    </xf>
    <xf numFmtId="0" fontId="5" fillId="0" borderId="0" xfId="0" applyFont="1" applyAlignment="1" quotePrefix="1">
      <alignment horizontal="center" vertical="center"/>
    </xf>
    <xf numFmtId="0" fontId="8" fillId="0" borderId="0" xfId="0" applyFont="1" applyAlignment="1">
      <alignment horizontal="left" vertical="center"/>
    </xf>
    <xf numFmtId="0" fontId="15" fillId="0" borderId="0" xfId="0" applyFont="1" applyAlignment="1">
      <alignment vertical="center"/>
    </xf>
    <xf numFmtId="0" fontId="9" fillId="0" borderId="0" xfId="57" applyFont="1" applyAlignment="1">
      <alignment horizontal="center" vertical="center"/>
      <protection/>
    </xf>
    <xf numFmtId="0" fontId="20" fillId="0" borderId="0" xfId="57" applyFont="1" applyAlignment="1">
      <alignment horizontal="center" vertical="center" wrapText="1"/>
      <protection/>
    </xf>
    <xf numFmtId="0" fontId="7"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Border="1" applyAlignment="1">
      <alignment horizontal="left" vertical="center"/>
    </xf>
    <xf numFmtId="0" fontId="3" fillId="0" borderId="0" xfId="0" applyFont="1" applyAlignment="1">
      <alignment vertical="center"/>
    </xf>
    <xf numFmtId="0" fontId="15"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12" fillId="0" borderId="0" xfId="0" applyFont="1" applyAlignment="1">
      <alignment horizontal="left" vertical="center" wrapText="1"/>
    </xf>
    <xf numFmtId="2" fontId="12" fillId="0" borderId="0" xfId="0" applyNumberFormat="1" applyFont="1" applyAlignment="1">
      <alignment horizontal="left" vertical="center" wrapText="1"/>
    </xf>
    <xf numFmtId="0" fontId="2" fillId="0" borderId="10" xfId="0" applyFont="1" applyBorder="1" applyAlignment="1">
      <alignment horizontal="center" vertical="center"/>
    </xf>
    <xf numFmtId="0" fontId="2" fillId="0" borderId="10" xfId="57" applyFont="1" applyBorder="1" applyAlignment="1">
      <alignment horizontal="center" vertical="center"/>
      <protection/>
    </xf>
    <xf numFmtId="0" fontId="2" fillId="0" borderId="10" xfId="57" applyFont="1" applyBorder="1" applyAlignment="1">
      <alignment horizontal="center" vertical="center" wrapText="1"/>
      <protection/>
    </xf>
    <xf numFmtId="0" fontId="2" fillId="0" borderId="10" xfId="0" applyFont="1" applyFill="1" applyBorder="1" applyAlignment="1">
      <alignment horizontal="center" vertical="center" wrapText="1"/>
    </xf>
    <xf numFmtId="0" fontId="13" fillId="0" borderId="0" xfId="0" applyFont="1" applyAlignment="1">
      <alignment horizontal="left" wrapText="1"/>
    </xf>
    <xf numFmtId="0" fontId="13" fillId="0" borderId="0" xfId="0" applyFont="1" applyAlignment="1">
      <alignment horizontal="left"/>
    </xf>
    <xf numFmtId="0" fontId="13" fillId="0" borderId="10" xfId="0" applyFont="1" applyFill="1" applyBorder="1" applyAlignment="1">
      <alignment horizontal="left" vertical="center" wrapText="1"/>
    </xf>
    <xf numFmtId="0" fontId="2" fillId="0" borderId="10" xfId="0" applyFont="1" applyBorder="1" applyAlignment="1">
      <alignment horizontal="left" vertical="center"/>
    </xf>
    <xf numFmtId="0" fontId="13" fillId="0" borderId="10" xfId="0" applyFont="1" applyBorder="1" applyAlignment="1">
      <alignment horizontal="lef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2" fillId="0" borderId="1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3" fillId="0" borderId="10" xfId="0" applyFont="1" applyBorder="1" applyAlignment="1">
      <alignment horizontal="center" vertical="center"/>
    </xf>
    <xf numFmtId="0" fontId="13" fillId="0" borderId="20" xfId="0" applyFont="1" applyBorder="1" applyAlignment="1">
      <alignment horizontal="left"/>
    </xf>
    <xf numFmtId="0" fontId="13" fillId="0" borderId="21" xfId="0" applyFont="1" applyBorder="1" applyAlignment="1">
      <alignment horizontal="left"/>
    </xf>
    <xf numFmtId="0" fontId="13" fillId="0" borderId="20"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8" fillId="0" borderId="0" xfId="0" applyFont="1" applyAlignment="1">
      <alignment horizontal="center"/>
    </xf>
    <xf numFmtId="0" fontId="7" fillId="0" borderId="0" xfId="0" applyFont="1" applyAlignment="1">
      <alignment horizontal="center"/>
    </xf>
    <xf numFmtId="0" fontId="2" fillId="0" borderId="0" xfId="0" applyFont="1" applyAlignment="1">
      <alignment horizontal="left" vertical="center"/>
    </xf>
    <xf numFmtId="0" fontId="12" fillId="0" borderId="0" xfId="0" applyFont="1" applyBorder="1" applyAlignment="1">
      <alignment horizontal="left" vertical="center" wrapText="1"/>
    </xf>
    <xf numFmtId="0" fontId="3" fillId="0" borderId="0" xfId="0" applyFont="1" applyAlignment="1">
      <alignment horizontal="left" vertical="center"/>
    </xf>
    <xf numFmtId="0" fontId="12" fillId="0" borderId="0" xfId="0" applyFont="1" applyAlignment="1">
      <alignment horizontal="center" vertical="center" wrapText="1"/>
    </xf>
    <xf numFmtId="2" fontId="12" fillId="0" borderId="0" xfId="0" applyNumberFormat="1" applyFont="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06"/>
  <sheetViews>
    <sheetView tabSelected="1" workbookViewId="0" topLeftCell="A70">
      <selection activeCell="C77" sqref="C77:D77"/>
    </sheetView>
  </sheetViews>
  <sheetFormatPr defaultColWidth="9.125" defaultRowHeight="14.25"/>
  <cols>
    <col min="1" max="1" width="3.125" style="166" customWidth="1"/>
    <col min="2" max="2" width="2.75390625" style="169" customWidth="1"/>
    <col min="3" max="3" width="40.625" style="169" customWidth="1"/>
    <col min="4" max="4" width="9.00390625" style="170" customWidth="1"/>
    <col min="5" max="5" width="4.50390625" style="169" customWidth="1"/>
    <col min="6" max="13" width="3.00390625" style="169" customWidth="1"/>
    <col min="14" max="14" width="10.625" style="169" customWidth="1"/>
    <col min="15" max="16384" width="9.125" style="169" customWidth="1"/>
  </cols>
  <sheetData>
    <row r="1" spans="1:13" s="118" customFormat="1" ht="15" customHeight="1">
      <c r="A1" s="199" t="s">
        <v>29</v>
      </c>
      <c r="B1" s="200" t="s">
        <v>256</v>
      </c>
      <c r="C1" s="200"/>
      <c r="D1" s="201" t="s">
        <v>257</v>
      </c>
      <c r="E1" s="202" t="s">
        <v>32</v>
      </c>
      <c r="F1" s="199" t="s">
        <v>33</v>
      </c>
      <c r="G1" s="199"/>
      <c r="H1" s="199"/>
      <c r="I1" s="199"/>
      <c r="J1" s="199"/>
      <c r="K1" s="199"/>
      <c r="L1" s="199"/>
      <c r="M1" s="199"/>
    </row>
    <row r="2" spans="1:13" s="118" customFormat="1" ht="15">
      <c r="A2" s="199"/>
      <c r="B2" s="200"/>
      <c r="C2" s="200"/>
      <c r="D2" s="201"/>
      <c r="E2" s="202"/>
      <c r="F2" s="116">
        <v>1</v>
      </c>
      <c r="G2" s="116">
        <v>2</v>
      </c>
      <c r="H2" s="116">
        <v>3</v>
      </c>
      <c r="I2" s="116">
        <v>4</v>
      </c>
      <c r="J2" s="116">
        <v>5</v>
      </c>
      <c r="K2" s="116">
        <v>6</v>
      </c>
      <c r="L2" s="119">
        <v>7</v>
      </c>
      <c r="M2" s="119">
        <v>8</v>
      </c>
    </row>
    <row r="3" spans="1:13" s="118" customFormat="1" ht="15.75" customHeight="1">
      <c r="A3" s="120"/>
      <c r="B3" s="197" t="s">
        <v>34</v>
      </c>
      <c r="C3" s="197"/>
      <c r="D3" s="121"/>
      <c r="E3" s="122">
        <f>E4+E23</f>
        <v>129</v>
      </c>
      <c r="F3" s="122">
        <f aca="true" t="shared" si="0" ref="F3:M3">F4+F23</f>
        <v>12</v>
      </c>
      <c r="G3" s="122">
        <f t="shared" si="0"/>
        <v>18</v>
      </c>
      <c r="H3" s="122">
        <f t="shared" si="0"/>
        <v>17</v>
      </c>
      <c r="I3" s="122">
        <f t="shared" si="0"/>
        <v>17</v>
      </c>
      <c r="J3" s="122">
        <f t="shared" si="0"/>
        <v>14</v>
      </c>
      <c r="K3" s="122">
        <f t="shared" si="0"/>
        <v>23</v>
      </c>
      <c r="L3" s="122">
        <f t="shared" si="0"/>
        <v>14</v>
      </c>
      <c r="M3" s="122">
        <f t="shared" si="0"/>
        <v>10</v>
      </c>
    </row>
    <row r="4" spans="1:13" s="118" customFormat="1" ht="16.5" customHeight="1">
      <c r="A4" s="120"/>
      <c r="B4" s="197" t="s">
        <v>35</v>
      </c>
      <c r="C4" s="197"/>
      <c r="D4" s="121"/>
      <c r="E4" s="117">
        <f>E5+E18</f>
        <v>44</v>
      </c>
      <c r="F4" s="117">
        <f>F5+F18</f>
        <v>12</v>
      </c>
      <c r="G4" s="117">
        <f>G5+G18</f>
        <v>18</v>
      </c>
      <c r="H4" s="117">
        <f>H5+H18</f>
        <v>11</v>
      </c>
      <c r="I4" s="117">
        <f>I5+I18</f>
        <v>3</v>
      </c>
      <c r="J4" s="117"/>
      <c r="K4" s="117"/>
      <c r="L4" s="117"/>
      <c r="M4" s="117"/>
    </row>
    <row r="5" spans="1:13" s="126" customFormat="1" ht="17.25" customHeight="1">
      <c r="A5" s="123"/>
      <c r="B5" s="198" t="s">
        <v>36</v>
      </c>
      <c r="C5" s="198"/>
      <c r="D5" s="124"/>
      <c r="E5" s="125">
        <f>SUM(E6:E15)</f>
        <v>32</v>
      </c>
      <c r="F5" s="125">
        <f>SUM(F6:F15)</f>
        <v>9</v>
      </c>
      <c r="G5" s="125">
        <f>SUM(G6:G15)</f>
        <v>12</v>
      </c>
      <c r="H5" s="125">
        <f>SUM(H6:H15)</f>
        <v>8</v>
      </c>
      <c r="I5" s="125">
        <f>SUM(I6:I15)</f>
        <v>3</v>
      </c>
      <c r="J5" s="125"/>
      <c r="K5" s="125"/>
      <c r="L5" s="125"/>
      <c r="M5" s="125"/>
    </row>
    <row r="6" spans="1:13" s="118" customFormat="1" ht="30">
      <c r="A6" s="116">
        <v>1</v>
      </c>
      <c r="B6" s="127">
        <v>1</v>
      </c>
      <c r="C6" s="128" t="s">
        <v>258</v>
      </c>
      <c r="D6" s="129" t="s">
        <v>259</v>
      </c>
      <c r="E6" s="127">
        <v>2</v>
      </c>
      <c r="F6" s="130">
        <v>2</v>
      </c>
      <c r="G6" s="130"/>
      <c r="H6" s="130"/>
      <c r="I6" s="130"/>
      <c r="J6" s="130"/>
      <c r="K6" s="130"/>
      <c r="L6" s="130"/>
      <c r="M6" s="130"/>
    </row>
    <row r="7" spans="1:13" s="118" customFormat="1" ht="30">
      <c r="A7" s="116">
        <v>2</v>
      </c>
      <c r="B7" s="127">
        <v>2</v>
      </c>
      <c r="C7" s="128" t="s">
        <v>260</v>
      </c>
      <c r="D7" s="129" t="s">
        <v>261</v>
      </c>
      <c r="E7" s="127">
        <v>3</v>
      </c>
      <c r="F7" s="130"/>
      <c r="G7" s="130">
        <v>3</v>
      </c>
      <c r="H7" s="130"/>
      <c r="I7" s="130"/>
      <c r="J7" s="130"/>
      <c r="K7" s="130"/>
      <c r="L7" s="130"/>
      <c r="M7" s="130"/>
    </row>
    <row r="8" spans="1:13" s="118" customFormat="1" ht="30">
      <c r="A8" s="116">
        <v>3</v>
      </c>
      <c r="B8" s="127">
        <v>3</v>
      </c>
      <c r="C8" s="128" t="s">
        <v>239</v>
      </c>
      <c r="D8" s="129" t="s">
        <v>262</v>
      </c>
      <c r="E8" s="127">
        <v>2</v>
      </c>
      <c r="F8" s="130"/>
      <c r="G8" s="130"/>
      <c r="H8" s="130">
        <v>2</v>
      </c>
      <c r="I8" s="130"/>
      <c r="J8" s="130"/>
      <c r="K8" s="130"/>
      <c r="L8" s="130"/>
      <c r="M8" s="130"/>
    </row>
    <row r="9" spans="1:13" s="118" customFormat="1" ht="36.75" customHeight="1">
      <c r="A9" s="116">
        <v>4</v>
      </c>
      <c r="B9" s="127">
        <v>4</v>
      </c>
      <c r="C9" s="128" t="s">
        <v>263</v>
      </c>
      <c r="D9" s="131" t="s">
        <v>264</v>
      </c>
      <c r="E9" s="127">
        <v>3</v>
      </c>
      <c r="F9" s="130"/>
      <c r="G9" s="130"/>
      <c r="H9" s="130"/>
      <c r="I9" s="130">
        <v>3</v>
      </c>
      <c r="J9" s="130"/>
      <c r="K9" s="130"/>
      <c r="L9" s="130"/>
      <c r="M9" s="130"/>
    </row>
    <row r="10" spans="1:13" s="118" customFormat="1" ht="30">
      <c r="A10" s="116">
        <v>5</v>
      </c>
      <c r="B10" s="127">
        <v>5</v>
      </c>
      <c r="C10" s="128" t="s">
        <v>240</v>
      </c>
      <c r="D10" s="132" t="s">
        <v>45</v>
      </c>
      <c r="E10" s="127">
        <v>9</v>
      </c>
      <c r="F10" s="130">
        <v>3</v>
      </c>
      <c r="G10" s="130">
        <v>3</v>
      </c>
      <c r="H10" s="130">
        <v>3</v>
      </c>
      <c r="I10" s="133"/>
      <c r="J10" s="130"/>
      <c r="K10" s="130"/>
      <c r="L10" s="130"/>
      <c r="M10" s="130"/>
    </row>
    <row r="11" spans="1:13" s="118" customFormat="1" ht="30">
      <c r="A11" s="116">
        <v>6</v>
      </c>
      <c r="B11" s="127">
        <v>6</v>
      </c>
      <c r="C11" s="128" t="s">
        <v>241</v>
      </c>
      <c r="D11" s="134" t="s">
        <v>265</v>
      </c>
      <c r="E11" s="127">
        <v>2</v>
      </c>
      <c r="F11" s="130">
        <v>2</v>
      </c>
      <c r="G11" s="130"/>
      <c r="H11" s="130"/>
      <c r="I11" s="130"/>
      <c r="J11" s="130"/>
      <c r="K11" s="130"/>
      <c r="L11" s="130"/>
      <c r="M11" s="130"/>
    </row>
    <row r="12" spans="1:13" s="118" customFormat="1" ht="30">
      <c r="A12" s="116">
        <v>7</v>
      </c>
      <c r="B12" s="127">
        <v>7</v>
      </c>
      <c r="C12" s="128" t="s">
        <v>242</v>
      </c>
      <c r="D12" s="134" t="s">
        <v>266</v>
      </c>
      <c r="E12" s="127">
        <v>3</v>
      </c>
      <c r="F12" s="130"/>
      <c r="G12" s="130">
        <v>3</v>
      </c>
      <c r="H12" s="130"/>
      <c r="I12" s="130"/>
      <c r="J12" s="130"/>
      <c r="K12" s="130"/>
      <c r="L12" s="130"/>
      <c r="M12" s="130"/>
    </row>
    <row r="13" spans="1:13" s="118" customFormat="1" ht="30">
      <c r="A13" s="116">
        <v>8</v>
      </c>
      <c r="B13" s="127">
        <v>8</v>
      </c>
      <c r="C13" s="128" t="s">
        <v>243</v>
      </c>
      <c r="D13" s="134" t="s">
        <v>267</v>
      </c>
      <c r="E13" s="127">
        <v>3</v>
      </c>
      <c r="F13" s="130"/>
      <c r="G13" s="130"/>
      <c r="H13" s="130">
        <v>3</v>
      </c>
      <c r="I13" s="130"/>
      <c r="J13" s="130"/>
      <c r="K13" s="130"/>
      <c r="L13" s="130"/>
      <c r="M13" s="130"/>
    </row>
    <row r="14" spans="1:13" s="118" customFormat="1" ht="30">
      <c r="A14" s="116">
        <v>9</v>
      </c>
      <c r="B14" s="127">
        <v>9</v>
      </c>
      <c r="C14" s="128" t="s">
        <v>198</v>
      </c>
      <c r="D14" s="134" t="s">
        <v>268</v>
      </c>
      <c r="E14" s="127">
        <v>2</v>
      </c>
      <c r="F14" s="130">
        <v>2</v>
      </c>
      <c r="G14" s="130"/>
      <c r="H14" s="130"/>
      <c r="I14" s="130"/>
      <c r="J14" s="130"/>
      <c r="K14" s="130"/>
      <c r="L14" s="130"/>
      <c r="M14" s="130"/>
    </row>
    <row r="15" spans="1:13" s="118" customFormat="1" ht="30">
      <c r="A15" s="116">
        <v>10</v>
      </c>
      <c r="B15" s="127">
        <v>10</v>
      </c>
      <c r="C15" s="128" t="s">
        <v>199</v>
      </c>
      <c r="D15" s="134" t="s">
        <v>269</v>
      </c>
      <c r="E15" s="127">
        <v>3</v>
      </c>
      <c r="F15" s="130"/>
      <c r="G15" s="130">
        <v>3</v>
      </c>
      <c r="H15" s="130"/>
      <c r="I15" s="130"/>
      <c r="J15" s="130"/>
      <c r="K15" s="130"/>
      <c r="L15" s="130"/>
      <c r="M15" s="130"/>
    </row>
    <row r="16" spans="1:13" s="118" customFormat="1" ht="30">
      <c r="A16" s="116"/>
      <c r="B16" s="127"/>
      <c r="C16" s="128" t="s">
        <v>200</v>
      </c>
      <c r="D16" s="132" t="s">
        <v>56</v>
      </c>
      <c r="E16" s="127">
        <v>4</v>
      </c>
      <c r="F16" s="133">
        <v>1</v>
      </c>
      <c r="G16" s="133">
        <v>1</v>
      </c>
      <c r="H16" s="133">
        <v>1</v>
      </c>
      <c r="I16" s="133">
        <v>1</v>
      </c>
      <c r="J16" s="130"/>
      <c r="K16" s="130"/>
      <c r="L16" s="130"/>
      <c r="M16" s="130"/>
    </row>
    <row r="17" spans="1:13" s="118" customFormat="1" ht="30">
      <c r="A17" s="116"/>
      <c r="B17" s="127"/>
      <c r="C17" s="135" t="s">
        <v>201</v>
      </c>
      <c r="D17" s="132" t="s">
        <v>58</v>
      </c>
      <c r="E17" s="127">
        <v>8</v>
      </c>
      <c r="F17" s="133">
        <v>4</v>
      </c>
      <c r="G17" s="133">
        <v>4</v>
      </c>
      <c r="H17" s="130"/>
      <c r="I17" s="130"/>
      <c r="J17" s="130"/>
      <c r="K17" s="130"/>
      <c r="L17" s="130"/>
      <c r="M17" s="130"/>
    </row>
    <row r="18" spans="1:14" s="136" customFormat="1" ht="18.75" customHeight="1">
      <c r="A18" s="123"/>
      <c r="B18" s="198" t="s">
        <v>69</v>
      </c>
      <c r="C18" s="198"/>
      <c r="D18" s="124"/>
      <c r="E18" s="125">
        <f>SUM(E19:E22)</f>
        <v>12</v>
      </c>
      <c r="F18" s="125">
        <f>SUM(F19:F22)</f>
        <v>3</v>
      </c>
      <c r="G18" s="125">
        <f>SUM(G19:G22)</f>
        <v>6</v>
      </c>
      <c r="H18" s="125">
        <f>SUM(H19:H22)</f>
        <v>3</v>
      </c>
      <c r="I18" s="125"/>
      <c r="J18" s="125"/>
      <c r="K18" s="125"/>
      <c r="L18" s="125"/>
      <c r="M18" s="125"/>
      <c r="N18" s="118"/>
    </row>
    <row r="19" spans="1:13" s="118" customFormat="1" ht="30">
      <c r="A19" s="116">
        <v>11</v>
      </c>
      <c r="B19" s="127">
        <v>1</v>
      </c>
      <c r="C19" s="128" t="s">
        <v>202</v>
      </c>
      <c r="D19" s="134" t="s">
        <v>270</v>
      </c>
      <c r="E19" s="127">
        <v>3</v>
      </c>
      <c r="F19" s="130"/>
      <c r="G19" s="130">
        <v>3</v>
      </c>
      <c r="H19" s="130"/>
      <c r="I19" s="130"/>
      <c r="J19" s="130"/>
      <c r="K19" s="130"/>
      <c r="L19" s="130"/>
      <c r="M19" s="130"/>
    </row>
    <row r="20" spans="1:13" s="118" customFormat="1" ht="30">
      <c r="A20" s="116">
        <v>12</v>
      </c>
      <c r="B20" s="127">
        <v>2</v>
      </c>
      <c r="C20" s="128" t="s">
        <v>203</v>
      </c>
      <c r="D20" s="137" t="s">
        <v>271</v>
      </c>
      <c r="E20" s="127">
        <v>3</v>
      </c>
      <c r="F20" s="133">
        <v>3</v>
      </c>
      <c r="G20" s="133"/>
      <c r="H20" s="133"/>
      <c r="I20" s="133"/>
      <c r="J20" s="130"/>
      <c r="K20" s="130"/>
      <c r="L20" s="130"/>
      <c r="M20" s="130"/>
    </row>
    <row r="21" spans="1:13" s="118" customFormat="1" ht="30">
      <c r="A21" s="116">
        <v>13</v>
      </c>
      <c r="B21" s="127">
        <v>3</v>
      </c>
      <c r="C21" s="135" t="s">
        <v>272</v>
      </c>
      <c r="D21" s="137" t="s">
        <v>273</v>
      </c>
      <c r="E21" s="127">
        <v>3</v>
      </c>
      <c r="F21" s="133"/>
      <c r="G21" s="133">
        <v>3</v>
      </c>
      <c r="H21" s="130"/>
      <c r="I21" s="130"/>
      <c r="J21" s="130"/>
      <c r="K21" s="130"/>
      <c r="L21" s="130"/>
      <c r="M21" s="130"/>
    </row>
    <row r="22" spans="1:13" s="118" customFormat="1" ht="30">
      <c r="A22" s="116">
        <v>14</v>
      </c>
      <c r="B22" s="127">
        <v>4</v>
      </c>
      <c r="C22" s="128" t="s">
        <v>274</v>
      </c>
      <c r="D22" s="137" t="s">
        <v>275</v>
      </c>
      <c r="E22" s="127">
        <v>3</v>
      </c>
      <c r="F22" s="130"/>
      <c r="G22" s="130"/>
      <c r="H22" s="130">
        <v>3</v>
      </c>
      <c r="I22" s="130"/>
      <c r="J22" s="130"/>
      <c r="K22" s="130"/>
      <c r="L22" s="130"/>
      <c r="M22" s="130"/>
    </row>
    <row r="23" spans="1:13" s="118" customFormat="1" ht="18.75" customHeight="1">
      <c r="A23" s="120"/>
      <c r="B23" s="197" t="s">
        <v>68</v>
      </c>
      <c r="C23" s="197"/>
      <c r="D23" s="121"/>
      <c r="E23" s="122">
        <f>E24+E28+E39+E60+E67+E80</f>
        <v>85</v>
      </c>
      <c r="F23" s="122"/>
      <c r="G23" s="122"/>
      <c r="H23" s="122">
        <f aca="true" t="shared" si="1" ref="H23:M23">H24+H28+H39+H60+H67+H80</f>
        <v>6</v>
      </c>
      <c r="I23" s="122">
        <f t="shared" si="1"/>
        <v>14</v>
      </c>
      <c r="J23" s="122">
        <f t="shared" si="1"/>
        <v>14</v>
      </c>
      <c r="K23" s="122">
        <f t="shared" si="1"/>
        <v>23</v>
      </c>
      <c r="L23" s="122">
        <f t="shared" si="1"/>
        <v>14</v>
      </c>
      <c r="M23" s="122">
        <f t="shared" si="1"/>
        <v>10</v>
      </c>
    </row>
    <row r="24" spans="1:14" s="136" customFormat="1" ht="23.25" customHeight="1">
      <c r="A24" s="123"/>
      <c r="B24" s="198" t="s">
        <v>69</v>
      </c>
      <c r="C24" s="198"/>
      <c r="D24" s="124"/>
      <c r="E24" s="125">
        <f>SUM(E25:E27)</f>
        <v>9</v>
      </c>
      <c r="F24" s="125"/>
      <c r="G24" s="125"/>
      <c r="H24" s="125">
        <f>SUM(H25:H27)</f>
        <v>6</v>
      </c>
      <c r="I24" s="125">
        <f>SUM(I25:I27)</f>
        <v>3</v>
      </c>
      <c r="J24" s="125"/>
      <c r="K24" s="125"/>
      <c r="L24" s="138"/>
      <c r="M24" s="138"/>
      <c r="N24" s="118"/>
    </row>
    <row r="25" spans="1:13" s="118" customFormat="1" ht="30">
      <c r="A25" s="116">
        <v>15</v>
      </c>
      <c r="B25" s="127">
        <v>1</v>
      </c>
      <c r="C25" s="128" t="s">
        <v>196</v>
      </c>
      <c r="D25" s="137" t="s">
        <v>276</v>
      </c>
      <c r="E25" s="127">
        <v>3</v>
      </c>
      <c r="F25" s="130"/>
      <c r="G25" s="130"/>
      <c r="H25" s="130"/>
      <c r="I25" s="130">
        <v>3</v>
      </c>
      <c r="J25" s="130"/>
      <c r="K25" s="130"/>
      <c r="L25" s="130"/>
      <c r="M25" s="130"/>
    </row>
    <row r="26" spans="1:13" s="118" customFormat="1" ht="30">
      <c r="A26" s="116">
        <v>16</v>
      </c>
      <c r="B26" s="127">
        <v>2</v>
      </c>
      <c r="C26" s="128" t="s">
        <v>197</v>
      </c>
      <c r="D26" s="137" t="s">
        <v>277</v>
      </c>
      <c r="E26" s="127">
        <v>3</v>
      </c>
      <c r="F26" s="130"/>
      <c r="G26" s="130"/>
      <c r="H26" s="130">
        <v>3</v>
      </c>
      <c r="I26" s="130"/>
      <c r="J26" s="130"/>
      <c r="K26" s="130"/>
      <c r="L26" s="130"/>
      <c r="M26" s="130"/>
    </row>
    <row r="27" spans="1:13" s="118" customFormat="1" ht="30">
      <c r="A27" s="116">
        <v>17</v>
      </c>
      <c r="B27" s="127">
        <v>3</v>
      </c>
      <c r="C27" s="128" t="s">
        <v>204</v>
      </c>
      <c r="D27" s="137" t="s">
        <v>278</v>
      </c>
      <c r="E27" s="127">
        <v>3</v>
      </c>
      <c r="F27" s="130"/>
      <c r="G27" s="130"/>
      <c r="H27" s="130">
        <v>3</v>
      </c>
      <c r="I27" s="130"/>
      <c r="J27" s="130"/>
      <c r="K27" s="130"/>
      <c r="L27" s="130"/>
      <c r="M27" s="130"/>
    </row>
    <row r="28" spans="1:14" s="136" customFormat="1" ht="21" customHeight="1">
      <c r="A28" s="123"/>
      <c r="B28" s="198" t="s">
        <v>75</v>
      </c>
      <c r="C28" s="198"/>
      <c r="D28" s="124"/>
      <c r="E28" s="125">
        <f>SUM(E29:E38)</f>
        <v>29</v>
      </c>
      <c r="F28" s="125"/>
      <c r="G28" s="125"/>
      <c r="H28" s="125"/>
      <c r="I28" s="125">
        <f>SUM(I29:I38)</f>
        <v>9</v>
      </c>
      <c r="J28" s="125">
        <f>SUM(J29:J38)</f>
        <v>14</v>
      </c>
      <c r="K28" s="125">
        <f>SUM(K29:K38)</f>
        <v>6</v>
      </c>
      <c r="L28" s="125"/>
      <c r="M28" s="125"/>
      <c r="N28" s="118"/>
    </row>
    <row r="29" spans="1:14" s="140" customFormat="1" ht="36" customHeight="1">
      <c r="A29" s="50">
        <v>18</v>
      </c>
      <c r="B29" s="32">
        <v>1</v>
      </c>
      <c r="C29" s="54" t="s">
        <v>205</v>
      </c>
      <c r="D29" s="137" t="s">
        <v>292</v>
      </c>
      <c r="E29" s="32">
        <v>3</v>
      </c>
      <c r="F29" s="32"/>
      <c r="G29" s="32"/>
      <c r="H29" s="32"/>
      <c r="I29" s="32">
        <v>3</v>
      </c>
      <c r="J29" s="32"/>
      <c r="K29" s="32"/>
      <c r="L29" s="32"/>
      <c r="M29" s="127"/>
      <c r="N29" s="118"/>
    </row>
    <row r="30" spans="1:13" s="118" customFormat="1" ht="36" customHeight="1">
      <c r="A30" s="50">
        <v>19</v>
      </c>
      <c r="B30" s="32">
        <v>2</v>
      </c>
      <c r="C30" s="54" t="s">
        <v>206</v>
      </c>
      <c r="D30" s="137" t="s">
        <v>293</v>
      </c>
      <c r="E30" s="32">
        <v>3</v>
      </c>
      <c r="F30" s="32"/>
      <c r="G30" s="32"/>
      <c r="H30" s="32"/>
      <c r="I30" s="32">
        <v>3</v>
      </c>
      <c r="J30" s="32"/>
      <c r="K30" s="32"/>
      <c r="L30" s="32"/>
      <c r="M30" s="130"/>
    </row>
    <row r="31" spans="1:14" s="142" customFormat="1" ht="36" customHeight="1">
      <c r="A31" s="50">
        <v>20</v>
      </c>
      <c r="B31" s="32">
        <v>3</v>
      </c>
      <c r="C31" s="54" t="s">
        <v>207</v>
      </c>
      <c r="D31" s="137" t="s">
        <v>294</v>
      </c>
      <c r="E31" s="32">
        <v>3</v>
      </c>
      <c r="F31" s="32"/>
      <c r="G31" s="32"/>
      <c r="H31" s="32"/>
      <c r="I31" s="32"/>
      <c r="J31" s="32">
        <v>3</v>
      </c>
      <c r="K31" s="32"/>
      <c r="L31" s="32"/>
      <c r="M31" s="127"/>
      <c r="N31" s="118"/>
    </row>
    <row r="32" spans="1:14" s="143" customFormat="1" ht="40.5" customHeight="1">
      <c r="A32" s="50">
        <v>21</v>
      </c>
      <c r="B32" s="32">
        <v>4</v>
      </c>
      <c r="C32" s="171" t="s">
        <v>331</v>
      </c>
      <c r="D32" s="137" t="s">
        <v>314</v>
      </c>
      <c r="E32" s="32">
        <v>3</v>
      </c>
      <c r="F32" s="32"/>
      <c r="G32" s="32"/>
      <c r="H32" s="32"/>
      <c r="I32" s="32"/>
      <c r="J32" s="32">
        <v>3</v>
      </c>
      <c r="K32" s="32"/>
      <c r="L32" s="32"/>
      <c r="M32" s="127"/>
      <c r="N32" s="118"/>
    </row>
    <row r="33" spans="1:14" s="142" customFormat="1" ht="36" customHeight="1">
      <c r="A33" s="50">
        <v>22</v>
      </c>
      <c r="B33" s="32">
        <v>5</v>
      </c>
      <c r="C33" s="54" t="s">
        <v>252</v>
      </c>
      <c r="D33" s="137" t="s">
        <v>296</v>
      </c>
      <c r="E33" s="32">
        <v>3</v>
      </c>
      <c r="F33" s="32"/>
      <c r="G33" s="32"/>
      <c r="H33" s="32"/>
      <c r="I33" s="32"/>
      <c r="J33" s="32">
        <v>3</v>
      </c>
      <c r="K33" s="32"/>
      <c r="L33" s="32"/>
      <c r="M33" s="127"/>
      <c r="N33" s="118"/>
    </row>
    <row r="34" spans="1:14" s="142" customFormat="1" ht="36" customHeight="1">
      <c r="A34" s="50">
        <v>23</v>
      </c>
      <c r="B34" s="32">
        <v>6</v>
      </c>
      <c r="C34" s="54" t="s">
        <v>208</v>
      </c>
      <c r="D34" s="137" t="s">
        <v>297</v>
      </c>
      <c r="E34" s="32">
        <v>3</v>
      </c>
      <c r="F34" s="32"/>
      <c r="G34" s="32"/>
      <c r="H34" s="32"/>
      <c r="I34" s="32"/>
      <c r="J34" s="32">
        <v>3</v>
      </c>
      <c r="K34" s="32"/>
      <c r="L34" s="32"/>
      <c r="M34" s="144"/>
      <c r="N34" s="118"/>
    </row>
    <row r="35" spans="1:14" s="140" customFormat="1" ht="36" customHeight="1">
      <c r="A35" s="50">
        <v>24</v>
      </c>
      <c r="B35" s="32">
        <v>7</v>
      </c>
      <c r="C35" s="55" t="s">
        <v>244</v>
      </c>
      <c r="D35" s="137" t="s">
        <v>279</v>
      </c>
      <c r="E35" s="32">
        <v>3</v>
      </c>
      <c r="F35" s="32"/>
      <c r="G35" s="32"/>
      <c r="H35" s="32"/>
      <c r="I35" s="32"/>
      <c r="J35" s="32"/>
      <c r="K35" s="32">
        <v>3</v>
      </c>
      <c r="L35" s="32"/>
      <c r="M35" s="127"/>
      <c r="N35" s="118"/>
    </row>
    <row r="36" spans="1:14" s="140" customFormat="1" ht="36" customHeight="1">
      <c r="A36" s="50">
        <v>25</v>
      </c>
      <c r="B36" s="32">
        <v>8</v>
      </c>
      <c r="C36" s="55" t="s">
        <v>330</v>
      </c>
      <c r="D36" s="137" t="s">
        <v>298</v>
      </c>
      <c r="E36" s="32">
        <v>2</v>
      </c>
      <c r="F36" s="32"/>
      <c r="G36" s="32"/>
      <c r="H36" s="32"/>
      <c r="I36" s="32"/>
      <c r="J36" s="32">
        <v>2</v>
      </c>
      <c r="K36" s="32"/>
      <c r="L36" s="32"/>
      <c r="M36" s="127"/>
      <c r="N36" s="118"/>
    </row>
    <row r="37" spans="1:14" s="143" customFormat="1" ht="36" customHeight="1">
      <c r="A37" s="50">
        <v>26</v>
      </c>
      <c r="B37" s="32">
        <v>9</v>
      </c>
      <c r="C37" s="54" t="s">
        <v>209</v>
      </c>
      <c r="D37" s="137" t="s">
        <v>299</v>
      </c>
      <c r="E37" s="32">
        <v>3</v>
      </c>
      <c r="F37" s="32"/>
      <c r="G37" s="32"/>
      <c r="H37" s="32"/>
      <c r="I37" s="32">
        <v>3</v>
      </c>
      <c r="J37" s="32"/>
      <c r="K37" s="32"/>
      <c r="L37" s="32"/>
      <c r="M37" s="127"/>
      <c r="N37" s="118"/>
    </row>
    <row r="38" spans="1:14" s="143" customFormat="1" ht="36" customHeight="1">
      <c r="A38" s="50">
        <v>27</v>
      </c>
      <c r="B38" s="32">
        <v>10</v>
      </c>
      <c r="C38" s="114" t="s">
        <v>253</v>
      </c>
      <c r="D38" s="172" t="s">
        <v>315</v>
      </c>
      <c r="E38" s="32">
        <v>3</v>
      </c>
      <c r="F38" s="32"/>
      <c r="G38" s="32"/>
      <c r="H38" s="32"/>
      <c r="I38" s="32"/>
      <c r="J38" s="32"/>
      <c r="K38" s="106">
        <v>3</v>
      </c>
      <c r="L38" s="108"/>
      <c r="M38" s="127"/>
      <c r="N38" s="118"/>
    </row>
    <row r="39" spans="1:14" s="136" customFormat="1" ht="33" customHeight="1">
      <c r="A39" s="125"/>
      <c r="B39" s="184" t="s">
        <v>85</v>
      </c>
      <c r="C39" s="184"/>
      <c r="D39" s="145"/>
      <c r="E39" s="146">
        <f>E40+E43+E47+E50+E53+E56</f>
        <v>12</v>
      </c>
      <c r="F39" s="146"/>
      <c r="G39" s="146"/>
      <c r="H39" s="146"/>
      <c r="I39" s="146">
        <f>I40+I43+I47+I50+I52+I55</f>
        <v>2</v>
      </c>
      <c r="J39" s="146"/>
      <c r="K39" s="146">
        <f>K40+K43+K47+K50+K52+K55</f>
        <v>6</v>
      </c>
      <c r="L39" s="146"/>
      <c r="M39" s="146"/>
      <c r="N39" s="118"/>
    </row>
    <row r="40" spans="1:13" s="118" customFormat="1" ht="29.25" customHeight="1">
      <c r="A40" s="178">
        <v>38</v>
      </c>
      <c r="B40" s="191">
        <v>1</v>
      </c>
      <c r="C40" s="55" t="s">
        <v>210</v>
      </c>
      <c r="D40" s="137" t="s">
        <v>329</v>
      </c>
      <c r="E40" s="191">
        <v>2</v>
      </c>
      <c r="F40" s="139"/>
      <c r="G40" s="139"/>
      <c r="H40" s="147"/>
      <c r="I40" s="192">
        <v>2</v>
      </c>
      <c r="J40" s="139"/>
      <c r="K40" s="139"/>
      <c r="L40" s="139"/>
      <c r="M40" s="127"/>
    </row>
    <row r="41" spans="1:14" s="140" customFormat="1" ht="30.75" customHeight="1">
      <c r="A41" s="178"/>
      <c r="B41" s="191"/>
      <c r="C41" s="55" t="s">
        <v>211</v>
      </c>
      <c r="D41" s="137" t="s">
        <v>280</v>
      </c>
      <c r="E41" s="191"/>
      <c r="F41" s="139"/>
      <c r="G41" s="139"/>
      <c r="H41" s="147"/>
      <c r="I41" s="192"/>
      <c r="J41" s="139"/>
      <c r="K41" s="139"/>
      <c r="L41" s="139"/>
      <c r="M41" s="127"/>
      <c r="N41" s="118"/>
    </row>
    <row r="42" spans="1:14" s="140" customFormat="1" ht="29.25" customHeight="1">
      <c r="A42" s="178"/>
      <c r="B42" s="191"/>
      <c r="C42" s="112" t="s">
        <v>245</v>
      </c>
      <c r="D42" s="137" t="s">
        <v>300</v>
      </c>
      <c r="E42" s="191"/>
      <c r="F42" s="139"/>
      <c r="G42" s="139"/>
      <c r="H42" s="147"/>
      <c r="I42" s="192"/>
      <c r="J42" s="139"/>
      <c r="K42" s="139"/>
      <c r="L42" s="139"/>
      <c r="M42" s="130"/>
      <c r="N42" s="118"/>
    </row>
    <row r="43" spans="1:13" s="118" customFormat="1" ht="33" customHeight="1">
      <c r="A43" s="178">
        <v>39</v>
      </c>
      <c r="B43" s="191">
        <v>2</v>
      </c>
      <c r="C43" s="54" t="s">
        <v>212</v>
      </c>
      <c r="D43" s="137" t="s">
        <v>301</v>
      </c>
      <c r="E43" s="191">
        <v>2</v>
      </c>
      <c r="F43" s="139"/>
      <c r="G43" s="139"/>
      <c r="H43" s="139"/>
      <c r="I43" s="139"/>
      <c r="J43" s="147"/>
      <c r="K43" s="192">
        <v>2</v>
      </c>
      <c r="L43" s="139"/>
      <c r="M43" s="127"/>
    </row>
    <row r="44" spans="1:14" s="142" customFormat="1" ht="34.5" customHeight="1">
      <c r="A44" s="178"/>
      <c r="B44" s="191"/>
      <c r="C44" s="55" t="s">
        <v>213</v>
      </c>
      <c r="D44" s="137" t="s">
        <v>302</v>
      </c>
      <c r="E44" s="191"/>
      <c r="F44" s="139"/>
      <c r="G44" s="139"/>
      <c r="H44" s="139"/>
      <c r="I44" s="139"/>
      <c r="J44" s="147"/>
      <c r="K44" s="192"/>
      <c r="L44" s="139"/>
      <c r="M44" s="127"/>
      <c r="N44" s="118"/>
    </row>
    <row r="45" spans="1:14" s="142" customFormat="1" ht="34.5" customHeight="1">
      <c r="A45" s="178"/>
      <c r="B45" s="191"/>
      <c r="C45" s="54" t="s">
        <v>214</v>
      </c>
      <c r="D45" s="137" t="s">
        <v>303</v>
      </c>
      <c r="E45" s="191"/>
      <c r="F45" s="139"/>
      <c r="G45" s="139"/>
      <c r="H45" s="139"/>
      <c r="I45" s="139"/>
      <c r="J45" s="147"/>
      <c r="K45" s="192"/>
      <c r="L45" s="139"/>
      <c r="M45" s="127"/>
      <c r="N45" s="118"/>
    </row>
    <row r="46" spans="1:14" s="148" customFormat="1" ht="30.75" customHeight="1">
      <c r="A46" s="178"/>
      <c r="B46" s="191"/>
      <c r="C46" s="55" t="s">
        <v>215</v>
      </c>
      <c r="D46" s="137" t="s">
        <v>294</v>
      </c>
      <c r="E46" s="191"/>
      <c r="F46" s="139"/>
      <c r="G46" s="139"/>
      <c r="H46" s="139"/>
      <c r="I46" s="139"/>
      <c r="J46" s="147"/>
      <c r="K46" s="192"/>
      <c r="L46" s="139"/>
      <c r="M46" s="127"/>
      <c r="N46" s="118"/>
    </row>
    <row r="47" spans="1:13" s="118" customFormat="1" ht="32.25" customHeight="1">
      <c r="A47" s="178">
        <v>30</v>
      </c>
      <c r="B47" s="191">
        <v>3</v>
      </c>
      <c r="C47" s="54" t="s">
        <v>246</v>
      </c>
      <c r="D47" s="137" t="s">
        <v>308</v>
      </c>
      <c r="E47" s="191">
        <v>2</v>
      </c>
      <c r="F47" s="139"/>
      <c r="G47" s="139"/>
      <c r="H47" s="139"/>
      <c r="I47" s="139"/>
      <c r="J47" s="147"/>
      <c r="K47" s="192">
        <v>2</v>
      </c>
      <c r="L47" s="139"/>
      <c r="M47" s="127"/>
    </row>
    <row r="48" spans="1:13" s="118" customFormat="1" ht="31.5" customHeight="1">
      <c r="A48" s="178"/>
      <c r="B48" s="191"/>
      <c r="C48" s="55" t="s">
        <v>216</v>
      </c>
      <c r="D48" s="137" t="s">
        <v>305</v>
      </c>
      <c r="E48" s="191"/>
      <c r="F48" s="139"/>
      <c r="G48" s="139"/>
      <c r="H48" s="139"/>
      <c r="I48" s="139"/>
      <c r="J48" s="147"/>
      <c r="K48" s="192"/>
      <c r="L48" s="139"/>
      <c r="M48" s="127"/>
    </row>
    <row r="49" spans="1:13" s="118" customFormat="1" ht="30.75" customHeight="1">
      <c r="A49" s="178"/>
      <c r="B49" s="191"/>
      <c r="C49" s="54" t="s">
        <v>217</v>
      </c>
      <c r="D49" s="137" t="s">
        <v>306</v>
      </c>
      <c r="E49" s="191"/>
      <c r="F49" s="139"/>
      <c r="G49" s="139"/>
      <c r="H49" s="139"/>
      <c r="I49" s="139"/>
      <c r="J49" s="147"/>
      <c r="K49" s="192"/>
      <c r="L49" s="139"/>
      <c r="M49" s="127"/>
    </row>
    <row r="50" spans="1:14" s="140" customFormat="1" ht="41.25" customHeight="1">
      <c r="A50" s="178">
        <v>31</v>
      </c>
      <c r="B50" s="191">
        <v>4</v>
      </c>
      <c r="C50" s="54" t="s">
        <v>218</v>
      </c>
      <c r="D50" s="137" t="s">
        <v>307</v>
      </c>
      <c r="E50" s="191">
        <v>2</v>
      </c>
      <c r="F50" s="139"/>
      <c r="G50" s="139"/>
      <c r="H50" s="139"/>
      <c r="I50" s="139"/>
      <c r="J50" s="147"/>
      <c r="K50" s="192">
        <v>2</v>
      </c>
      <c r="L50" s="139"/>
      <c r="M50" s="127"/>
      <c r="N50" s="118"/>
    </row>
    <row r="51" spans="1:14" s="140" customFormat="1" ht="38.25" customHeight="1">
      <c r="A51" s="178"/>
      <c r="B51" s="191"/>
      <c r="C51" s="141" t="s">
        <v>219</v>
      </c>
      <c r="D51" s="137" t="s">
        <v>283</v>
      </c>
      <c r="E51" s="191"/>
      <c r="F51" s="139"/>
      <c r="G51" s="139"/>
      <c r="H51" s="139"/>
      <c r="I51" s="139"/>
      <c r="J51" s="147"/>
      <c r="K51" s="192"/>
      <c r="L51" s="139"/>
      <c r="M51" s="127"/>
      <c r="N51" s="118"/>
    </row>
    <row r="52" spans="1:13" s="118" customFormat="1" ht="36" customHeight="1">
      <c r="A52" s="178"/>
      <c r="B52" s="191"/>
      <c r="C52" s="171" t="s">
        <v>281</v>
      </c>
      <c r="D52" s="137" t="s">
        <v>282</v>
      </c>
      <c r="E52" s="191"/>
      <c r="F52" s="139"/>
      <c r="G52" s="139"/>
      <c r="H52" s="139"/>
      <c r="I52" s="139"/>
      <c r="J52" s="147"/>
      <c r="K52" s="192"/>
      <c r="L52" s="139"/>
      <c r="M52" s="127"/>
    </row>
    <row r="53" spans="1:13" s="118" customFormat="1" ht="39" customHeight="1">
      <c r="A53" s="178">
        <v>32</v>
      </c>
      <c r="B53" s="191">
        <v>5</v>
      </c>
      <c r="C53" s="54" t="s">
        <v>220</v>
      </c>
      <c r="D53" s="137" t="s">
        <v>309</v>
      </c>
      <c r="E53" s="191">
        <v>2</v>
      </c>
      <c r="F53" s="139"/>
      <c r="G53" s="139"/>
      <c r="H53" s="139"/>
      <c r="I53" s="139"/>
      <c r="J53" s="139"/>
      <c r="K53" s="192">
        <v>2</v>
      </c>
      <c r="L53" s="139"/>
      <c r="M53" s="149"/>
    </row>
    <row r="54" spans="1:14" s="140" customFormat="1" ht="46.5" customHeight="1">
      <c r="A54" s="178"/>
      <c r="B54" s="191"/>
      <c r="C54" s="112" t="s">
        <v>248</v>
      </c>
      <c r="D54" s="137" t="s">
        <v>310</v>
      </c>
      <c r="E54" s="191"/>
      <c r="F54" s="139"/>
      <c r="G54" s="139"/>
      <c r="H54" s="139"/>
      <c r="I54" s="139"/>
      <c r="J54" s="139"/>
      <c r="K54" s="192"/>
      <c r="L54" s="139"/>
      <c r="M54" s="150"/>
      <c r="N54" s="118"/>
    </row>
    <row r="55" spans="1:14" s="140" customFormat="1" ht="39" customHeight="1">
      <c r="A55" s="178"/>
      <c r="B55" s="191"/>
      <c r="C55" s="54" t="s">
        <v>221</v>
      </c>
      <c r="D55" s="137" t="s">
        <v>311</v>
      </c>
      <c r="E55" s="191"/>
      <c r="F55" s="139"/>
      <c r="G55" s="139"/>
      <c r="H55" s="139"/>
      <c r="I55" s="139"/>
      <c r="J55" s="139"/>
      <c r="K55" s="192"/>
      <c r="L55" s="139"/>
      <c r="M55" s="127"/>
      <c r="N55" s="118"/>
    </row>
    <row r="56" spans="1:14" s="140" customFormat="1" ht="39" customHeight="1">
      <c r="A56" s="193">
        <v>33</v>
      </c>
      <c r="B56" s="195">
        <v>6</v>
      </c>
      <c r="C56" s="55" t="s">
        <v>222</v>
      </c>
      <c r="D56" s="137" t="s">
        <v>285</v>
      </c>
      <c r="E56" s="195">
        <v>2</v>
      </c>
      <c r="F56" s="151"/>
      <c r="G56" s="151"/>
      <c r="H56" s="151"/>
      <c r="I56" s="151"/>
      <c r="J56" s="152"/>
      <c r="K56" s="147"/>
      <c r="L56" s="187">
        <v>2</v>
      </c>
      <c r="M56" s="130"/>
      <c r="N56" s="118"/>
    </row>
    <row r="57" spans="1:13" s="118" customFormat="1" ht="45.75" customHeight="1">
      <c r="A57" s="193"/>
      <c r="B57" s="195"/>
      <c r="C57" s="55" t="s">
        <v>247</v>
      </c>
      <c r="D57" s="137" t="s">
        <v>284</v>
      </c>
      <c r="E57" s="195"/>
      <c r="F57" s="111"/>
      <c r="G57" s="111"/>
      <c r="H57" s="111"/>
      <c r="I57" s="111"/>
      <c r="J57" s="153"/>
      <c r="K57" s="147"/>
      <c r="L57" s="187"/>
      <c r="M57" s="130"/>
    </row>
    <row r="58" spans="1:13" s="118" customFormat="1" ht="39" customHeight="1">
      <c r="A58" s="194"/>
      <c r="B58" s="196"/>
      <c r="C58" s="55" t="s">
        <v>235</v>
      </c>
      <c r="D58" s="137" t="s">
        <v>286</v>
      </c>
      <c r="E58" s="196"/>
      <c r="F58" s="111"/>
      <c r="G58" s="111"/>
      <c r="H58" s="111"/>
      <c r="I58" s="111"/>
      <c r="J58" s="153"/>
      <c r="K58" s="147"/>
      <c r="L58" s="187"/>
      <c r="M58" s="130"/>
    </row>
    <row r="59" spans="1:14" s="136" customFormat="1" ht="15" customHeight="1" hidden="1">
      <c r="A59" s="194"/>
      <c r="B59" s="196"/>
      <c r="C59" s="113" t="s">
        <v>287</v>
      </c>
      <c r="D59" s="110" t="s">
        <v>107</v>
      </c>
      <c r="E59" s="196"/>
      <c r="F59" s="111"/>
      <c r="G59" s="111"/>
      <c r="H59" s="111"/>
      <c r="I59" s="111"/>
      <c r="J59" s="153"/>
      <c r="K59" s="147"/>
      <c r="L59" s="188"/>
      <c r="M59" s="154"/>
      <c r="N59" s="118" t="e">
        <f>VLOOKUP(D59,'[1]CTĐT'!$E$3:$H$6191,4,FALSE)</f>
        <v>#N/A</v>
      </c>
    </row>
    <row r="60" spans="1:14" s="136" customFormat="1" ht="42" customHeight="1">
      <c r="A60" s="125"/>
      <c r="B60" s="189" t="s">
        <v>288</v>
      </c>
      <c r="C60" s="190"/>
      <c r="D60" s="155"/>
      <c r="E60" s="125">
        <f>SUM(E61:E66)</f>
        <v>17</v>
      </c>
      <c r="F60" s="125"/>
      <c r="G60" s="125"/>
      <c r="H60" s="125"/>
      <c r="I60" s="125"/>
      <c r="J60" s="125"/>
      <c r="K60" s="125">
        <f>SUM(K61:K66)</f>
        <v>9</v>
      </c>
      <c r="L60" s="125">
        <f>SUM(L61:L66)</f>
        <v>8</v>
      </c>
      <c r="M60" s="125"/>
      <c r="N60" s="118"/>
    </row>
    <row r="61" spans="1:14" s="136" customFormat="1" ht="48.75" customHeight="1">
      <c r="A61" s="107">
        <v>34</v>
      </c>
      <c r="B61" s="32">
        <v>1</v>
      </c>
      <c r="C61" s="55" t="s">
        <v>223</v>
      </c>
      <c r="D61" s="137" t="s">
        <v>295</v>
      </c>
      <c r="E61" s="32">
        <v>3</v>
      </c>
      <c r="F61" s="106"/>
      <c r="G61" s="106"/>
      <c r="H61" s="106"/>
      <c r="I61" s="106"/>
      <c r="J61" s="106"/>
      <c r="K61" s="106">
        <v>3</v>
      </c>
      <c r="L61" s="106"/>
      <c r="M61" s="127"/>
      <c r="N61" s="118"/>
    </row>
    <row r="62" spans="1:14" s="136" customFormat="1" ht="48.75" customHeight="1">
      <c r="A62" s="107">
        <v>35</v>
      </c>
      <c r="B62" s="32">
        <v>2</v>
      </c>
      <c r="C62" s="54" t="s">
        <v>224</v>
      </c>
      <c r="D62" s="137" t="s">
        <v>312</v>
      </c>
      <c r="E62" s="32">
        <v>3</v>
      </c>
      <c r="F62" s="106"/>
      <c r="G62" s="106"/>
      <c r="H62" s="106"/>
      <c r="I62" s="106"/>
      <c r="J62" s="106"/>
      <c r="K62" s="106">
        <v>3</v>
      </c>
      <c r="L62" s="106"/>
      <c r="M62" s="127"/>
      <c r="N62" s="118"/>
    </row>
    <row r="63" spans="1:14" s="136" customFormat="1" ht="42" customHeight="1">
      <c r="A63" s="107">
        <v>36</v>
      </c>
      <c r="B63" s="32">
        <v>3</v>
      </c>
      <c r="C63" s="115" t="s">
        <v>332</v>
      </c>
      <c r="D63" s="172" t="s">
        <v>333</v>
      </c>
      <c r="E63" s="32">
        <v>3</v>
      </c>
      <c r="F63" s="106"/>
      <c r="G63" s="106"/>
      <c r="H63" s="106"/>
      <c r="I63" s="106"/>
      <c r="J63" s="106"/>
      <c r="K63" s="106">
        <v>3</v>
      </c>
      <c r="L63" s="106"/>
      <c r="M63" s="154"/>
      <c r="N63" s="118"/>
    </row>
    <row r="64" spans="1:14" s="157" customFormat="1" ht="48.75" customHeight="1">
      <c r="A64" s="50">
        <v>37</v>
      </c>
      <c r="B64" s="32">
        <v>4</v>
      </c>
      <c r="C64" s="54" t="s">
        <v>249</v>
      </c>
      <c r="D64" s="137" t="s">
        <v>313</v>
      </c>
      <c r="E64" s="32">
        <v>3</v>
      </c>
      <c r="F64" s="106"/>
      <c r="G64" s="106"/>
      <c r="H64" s="106"/>
      <c r="I64" s="106"/>
      <c r="J64" s="106"/>
      <c r="K64" s="106"/>
      <c r="L64" s="106">
        <v>3</v>
      </c>
      <c r="M64" s="156"/>
      <c r="N64" s="118"/>
    </row>
    <row r="65" spans="1:14" s="136" customFormat="1" ht="48.75" customHeight="1">
      <c r="A65" s="50">
        <v>38</v>
      </c>
      <c r="B65" s="32">
        <v>5</v>
      </c>
      <c r="C65" s="54" t="s">
        <v>225</v>
      </c>
      <c r="D65" s="137" t="s">
        <v>334</v>
      </c>
      <c r="E65" s="32">
        <v>3</v>
      </c>
      <c r="F65" s="106"/>
      <c r="G65" s="106"/>
      <c r="H65" s="106"/>
      <c r="I65" s="106"/>
      <c r="J65" s="106"/>
      <c r="K65" s="106"/>
      <c r="L65" s="106">
        <v>3</v>
      </c>
      <c r="M65" s="127"/>
      <c r="N65" s="118"/>
    </row>
    <row r="66" spans="1:14" s="136" customFormat="1" ht="59.25" customHeight="1">
      <c r="A66" s="50">
        <v>39</v>
      </c>
      <c r="B66" s="32">
        <v>6</v>
      </c>
      <c r="C66" s="54" t="s">
        <v>251</v>
      </c>
      <c r="D66" s="137" t="s">
        <v>316</v>
      </c>
      <c r="E66" s="32">
        <v>2</v>
      </c>
      <c r="F66" s="106"/>
      <c r="G66" s="106"/>
      <c r="H66" s="106"/>
      <c r="I66" s="106"/>
      <c r="J66" s="106"/>
      <c r="K66" s="106"/>
      <c r="L66" s="106">
        <v>2</v>
      </c>
      <c r="M66" s="127"/>
      <c r="N66" s="118"/>
    </row>
    <row r="67" spans="1:14" s="136" customFormat="1" ht="42.75" customHeight="1">
      <c r="A67" s="158"/>
      <c r="B67" s="127"/>
      <c r="C67" s="184" t="s">
        <v>289</v>
      </c>
      <c r="D67" s="184"/>
      <c r="E67" s="125">
        <f>E68+E71+E74+E77</f>
        <v>8</v>
      </c>
      <c r="F67" s="125"/>
      <c r="G67" s="125"/>
      <c r="H67" s="125"/>
      <c r="I67" s="125"/>
      <c r="J67" s="125"/>
      <c r="K67" s="125">
        <f>K68+K71+K74+K77</f>
        <v>2</v>
      </c>
      <c r="L67" s="125">
        <f>L68+L71+L74+L77</f>
        <v>6</v>
      </c>
      <c r="M67" s="125"/>
      <c r="N67" s="118"/>
    </row>
    <row r="68" spans="1:13" s="159" customFormat="1" ht="41.25" customHeight="1">
      <c r="A68" s="178">
        <v>40</v>
      </c>
      <c r="B68" s="179">
        <v>1</v>
      </c>
      <c r="C68" s="55" t="s">
        <v>236</v>
      </c>
      <c r="D68" s="137" t="s">
        <v>328</v>
      </c>
      <c r="E68" s="179">
        <v>2</v>
      </c>
      <c r="F68" s="106"/>
      <c r="G68" s="106"/>
      <c r="H68" s="106"/>
      <c r="I68" s="106"/>
      <c r="J68" s="106"/>
      <c r="K68" s="180">
        <v>2</v>
      </c>
      <c r="L68" s="109"/>
      <c r="M68" s="147"/>
    </row>
    <row r="69" spans="1:13" s="159" customFormat="1" ht="36.75" customHeight="1">
      <c r="A69" s="178"/>
      <c r="B69" s="179"/>
      <c r="C69" s="81" t="s">
        <v>231</v>
      </c>
      <c r="D69" s="137" t="s">
        <v>317</v>
      </c>
      <c r="E69" s="179"/>
      <c r="F69" s="106"/>
      <c r="G69" s="106"/>
      <c r="H69" s="106"/>
      <c r="I69" s="106"/>
      <c r="J69" s="106"/>
      <c r="K69" s="180"/>
      <c r="L69" s="109"/>
      <c r="M69" s="147"/>
    </row>
    <row r="70" spans="1:13" s="159" customFormat="1" ht="35.25" customHeight="1">
      <c r="A70" s="178"/>
      <c r="B70" s="179"/>
      <c r="C70" s="81" t="s">
        <v>232</v>
      </c>
      <c r="D70" s="137" t="s">
        <v>318</v>
      </c>
      <c r="E70" s="179"/>
      <c r="F70" s="106"/>
      <c r="G70" s="106"/>
      <c r="H70" s="106"/>
      <c r="I70" s="106"/>
      <c r="J70" s="106"/>
      <c r="K70" s="180"/>
      <c r="L70" s="109"/>
      <c r="M70" s="147"/>
    </row>
    <row r="71" spans="1:13" s="159" customFormat="1" ht="43.5" customHeight="1">
      <c r="A71" s="178">
        <v>41</v>
      </c>
      <c r="B71" s="179">
        <v>2</v>
      </c>
      <c r="C71" s="81" t="s">
        <v>250</v>
      </c>
      <c r="D71" s="137" t="s">
        <v>319</v>
      </c>
      <c r="E71" s="179">
        <v>2</v>
      </c>
      <c r="F71" s="106"/>
      <c r="G71" s="106"/>
      <c r="H71" s="106"/>
      <c r="I71" s="106"/>
      <c r="J71" s="106"/>
      <c r="K71" s="106"/>
      <c r="L71" s="180">
        <v>2</v>
      </c>
      <c r="M71" s="147"/>
    </row>
    <row r="72" spans="1:13" s="159" customFormat="1" ht="39" customHeight="1">
      <c r="A72" s="178"/>
      <c r="B72" s="179"/>
      <c r="C72" s="81" t="s">
        <v>226</v>
      </c>
      <c r="D72" s="137" t="s">
        <v>320</v>
      </c>
      <c r="E72" s="179"/>
      <c r="F72" s="106"/>
      <c r="G72" s="106"/>
      <c r="H72" s="106"/>
      <c r="I72" s="106"/>
      <c r="J72" s="106"/>
      <c r="K72" s="106"/>
      <c r="L72" s="180"/>
      <c r="M72" s="147"/>
    </row>
    <row r="73" spans="1:13" s="159" customFormat="1" ht="36.75" customHeight="1">
      <c r="A73" s="178"/>
      <c r="B73" s="179"/>
      <c r="C73" s="81" t="s">
        <v>227</v>
      </c>
      <c r="D73" s="137" t="s">
        <v>321</v>
      </c>
      <c r="E73" s="179"/>
      <c r="F73" s="106"/>
      <c r="G73" s="106"/>
      <c r="H73" s="106"/>
      <c r="I73" s="106"/>
      <c r="J73" s="106"/>
      <c r="K73" s="106"/>
      <c r="L73" s="180"/>
      <c r="M73" s="147"/>
    </row>
    <row r="74" spans="1:13" s="159" customFormat="1" ht="41.25" customHeight="1">
      <c r="A74" s="178">
        <v>42</v>
      </c>
      <c r="B74" s="179">
        <v>3</v>
      </c>
      <c r="C74" s="54" t="s">
        <v>233</v>
      </c>
      <c r="D74" s="137" t="s">
        <v>304</v>
      </c>
      <c r="E74" s="179">
        <v>2</v>
      </c>
      <c r="F74" s="106"/>
      <c r="G74" s="106"/>
      <c r="H74" s="106"/>
      <c r="I74" s="106"/>
      <c r="J74" s="106"/>
      <c r="K74" s="106"/>
      <c r="L74" s="180">
        <v>2</v>
      </c>
      <c r="M74" s="147"/>
    </row>
    <row r="75" spans="1:13" s="159" customFormat="1" ht="36.75" customHeight="1">
      <c r="A75" s="178"/>
      <c r="B75" s="179"/>
      <c r="C75" s="81" t="s">
        <v>230</v>
      </c>
      <c r="D75" s="137" t="s">
        <v>322</v>
      </c>
      <c r="E75" s="179"/>
      <c r="F75" s="106"/>
      <c r="G75" s="106"/>
      <c r="H75" s="106"/>
      <c r="I75" s="106"/>
      <c r="J75" s="106"/>
      <c r="K75" s="106"/>
      <c r="L75" s="180"/>
      <c r="M75" s="147"/>
    </row>
    <row r="76" spans="1:13" s="159" customFormat="1" ht="35.25" customHeight="1">
      <c r="A76" s="178"/>
      <c r="B76" s="179"/>
      <c r="C76" s="81" t="s">
        <v>234</v>
      </c>
      <c r="D76" s="137" t="s">
        <v>323</v>
      </c>
      <c r="E76" s="179"/>
      <c r="F76" s="106"/>
      <c r="G76" s="106"/>
      <c r="H76" s="106"/>
      <c r="I76" s="106"/>
      <c r="J76" s="106"/>
      <c r="K76" s="106"/>
      <c r="L76" s="180"/>
      <c r="M76" s="147"/>
    </row>
    <row r="77" spans="1:13" s="159" customFormat="1" ht="43.5" customHeight="1">
      <c r="A77" s="178">
        <v>43</v>
      </c>
      <c r="B77" s="179">
        <v>4</v>
      </c>
      <c r="C77" s="81" t="s">
        <v>237</v>
      </c>
      <c r="D77" s="137" t="s">
        <v>324</v>
      </c>
      <c r="E77" s="179">
        <v>2</v>
      </c>
      <c r="F77" s="106"/>
      <c r="G77" s="106"/>
      <c r="H77" s="106"/>
      <c r="I77" s="106"/>
      <c r="J77" s="106"/>
      <c r="K77" s="106"/>
      <c r="L77" s="180">
        <v>2</v>
      </c>
      <c r="M77" s="147"/>
    </row>
    <row r="78" spans="1:13" s="159" customFormat="1" ht="39" customHeight="1">
      <c r="A78" s="178"/>
      <c r="B78" s="179"/>
      <c r="C78" s="81" t="s">
        <v>228</v>
      </c>
      <c r="D78" s="137" t="s">
        <v>325</v>
      </c>
      <c r="E78" s="179"/>
      <c r="F78" s="106"/>
      <c r="G78" s="106"/>
      <c r="H78" s="106"/>
      <c r="I78" s="106"/>
      <c r="J78" s="106"/>
      <c r="K78" s="106"/>
      <c r="L78" s="180"/>
      <c r="M78" s="147"/>
    </row>
    <row r="79" spans="1:13" s="159" customFormat="1" ht="36.75" customHeight="1">
      <c r="A79" s="178"/>
      <c r="B79" s="179"/>
      <c r="C79" s="81" t="s">
        <v>238</v>
      </c>
      <c r="D79" s="137" t="s">
        <v>326</v>
      </c>
      <c r="E79" s="179"/>
      <c r="F79" s="106"/>
      <c r="G79" s="106"/>
      <c r="H79" s="106"/>
      <c r="I79" s="106"/>
      <c r="J79" s="106"/>
      <c r="K79" s="106"/>
      <c r="L79" s="180"/>
      <c r="M79" s="147"/>
    </row>
    <row r="80" spans="1:14" s="160" customFormat="1" ht="40.5" customHeight="1">
      <c r="A80" s="116"/>
      <c r="B80" s="184" t="s">
        <v>291</v>
      </c>
      <c r="C80" s="184"/>
      <c r="D80" s="137" t="s">
        <v>327</v>
      </c>
      <c r="E80" s="146">
        <v>10</v>
      </c>
      <c r="F80" s="130"/>
      <c r="G80" s="130"/>
      <c r="H80" s="130"/>
      <c r="I80" s="130"/>
      <c r="J80" s="130"/>
      <c r="K80" s="130"/>
      <c r="L80" s="130"/>
      <c r="M80" s="146">
        <v>10</v>
      </c>
      <c r="N80" s="118"/>
    </row>
    <row r="81" spans="1:13" s="136" customFormat="1" ht="51.75" customHeight="1">
      <c r="A81" s="116"/>
      <c r="B81" s="185" t="s">
        <v>255</v>
      </c>
      <c r="C81" s="185"/>
      <c r="D81" s="186" t="s">
        <v>290</v>
      </c>
      <c r="E81" s="186"/>
      <c r="F81" s="186"/>
      <c r="G81" s="186"/>
      <c r="H81" s="186"/>
      <c r="I81" s="186"/>
      <c r="J81" s="186"/>
      <c r="K81" s="186"/>
      <c r="L81" s="186"/>
      <c r="M81" s="186"/>
    </row>
    <row r="82" spans="1:13" s="136" customFormat="1" ht="15" customHeight="1">
      <c r="A82" s="161"/>
      <c r="B82" s="118"/>
      <c r="C82" s="118"/>
      <c r="D82" s="162"/>
      <c r="E82" s="118"/>
      <c r="F82" s="118"/>
      <c r="G82" s="118"/>
      <c r="H82" s="118"/>
      <c r="I82" s="118"/>
      <c r="J82" s="118"/>
      <c r="K82" s="118"/>
      <c r="L82" s="118"/>
      <c r="M82" s="118"/>
    </row>
    <row r="83" spans="1:12" s="159" customFormat="1" ht="15.75">
      <c r="A83" s="173"/>
      <c r="B83" s="174"/>
      <c r="C83" s="175" t="s">
        <v>195</v>
      </c>
      <c r="D83" s="182" t="s">
        <v>115</v>
      </c>
      <c r="E83" s="182"/>
      <c r="F83" s="182"/>
      <c r="G83" s="182"/>
      <c r="H83" s="182"/>
      <c r="I83" s="182"/>
      <c r="J83" s="182"/>
      <c r="K83" s="182"/>
      <c r="L83" s="182"/>
    </row>
    <row r="84" spans="1:12" s="159" customFormat="1" ht="15.75">
      <c r="A84" s="173"/>
      <c r="B84" s="174"/>
      <c r="C84" s="175" t="s">
        <v>229</v>
      </c>
      <c r="D84" s="183"/>
      <c r="E84" s="183"/>
      <c r="F84" s="183"/>
      <c r="G84" s="183"/>
      <c r="H84" s="183"/>
      <c r="I84" s="183"/>
      <c r="J84" s="183"/>
      <c r="K84" s="183"/>
      <c r="L84" s="183"/>
    </row>
    <row r="85" spans="1:9" s="159" customFormat="1" ht="15.75">
      <c r="A85" s="181"/>
      <c r="B85" s="181"/>
      <c r="C85" s="181"/>
      <c r="D85" s="163"/>
      <c r="E85" s="164"/>
      <c r="F85" s="165"/>
      <c r="G85" s="165"/>
      <c r="H85" s="165"/>
      <c r="I85" s="165"/>
    </row>
    <row r="86" spans="1:9" s="159" customFormat="1" ht="15.75">
      <c r="A86" s="173"/>
      <c r="B86" s="174"/>
      <c r="C86" s="173"/>
      <c r="D86" s="163"/>
      <c r="E86" s="164"/>
      <c r="F86" s="165"/>
      <c r="G86" s="165"/>
      <c r="H86" s="165"/>
      <c r="I86" s="165"/>
    </row>
    <row r="87" spans="1:9" s="159" customFormat="1" ht="15.75">
      <c r="A87" s="104"/>
      <c r="B87" s="57"/>
      <c r="C87" s="105"/>
      <c r="D87" s="163"/>
      <c r="E87" s="164"/>
      <c r="F87" s="165"/>
      <c r="G87" s="165"/>
      <c r="H87" s="165"/>
      <c r="I87" s="165"/>
    </row>
    <row r="88" spans="1:12" s="159" customFormat="1" ht="24" customHeight="1">
      <c r="A88" s="176"/>
      <c r="B88" s="105"/>
      <c r="C88" s="177" t="s">
        <v>117</v>
      </c>
      <c r="D88" s="182" t="s">
        <v>254</v>
      </c>
      <c r="E88" s="182"/>
      <c r="F88" s="182"/>
      <c r="G88" s="182"/>
      <c r="H88" s="182"/>
      <c r="I88" s="182"/>
      <c r="J88" s="182"/>
      <c r="K88" s="182"/>
      <c r="L88" s="182"/>
    </row>
    <row r="89" spans="1:13" s="118" customFormat="1" ht="15">
      <c r="A89" s="166"/>
      <c r="B89" s="167"/>
      <c r="C89" s="167"/>
      <c r="D89" s="168"/>
      <c r="E89" s="167"/>
      <c r="F89" s="167"/>
      <c r="G89" s="167"/>
      <c r="H89" s="167"/>
      <c r="I89" s="167"/>
      <c r="J89" s="169"/>
      <c r="K89" s="169"/>
      <c r="L89" s="169"/>
      <c r="M89" s="169"/>
    </row>
    <row r="90" spans="1:13" s="118" customFormat="1" ht="15">
      <c r="A90" s="166"/>
      <c r="B90" s="167"/>
      <c r="C90" s="167"/>
      <c r="D90" s="168"/>
      <c r="E90" s="167"/>
      <c r="F90" s="167"/>
      <c r="G90" s="167"/>
      <c r="H90" s="167"/>
      <c r="I90" s="167"/>
      <c r="J90" s="169"/>
      <c r="K90" s="169"/>
      <c r="L90" s="169"/>
      <c r="M90" s="169"/>
    </row>
    <row r="91" spans="1:13" s="118" customFormat="1" ht="15">
      <c r="A91" s="166"/>
      <c r="B91" s="167"/>
      <c r="C91" s="167"/>
      <c r="D91" s="168"/>
      <c r="E91" s="167"/>
      <c r="F91" s="167"/>
      <c r="G91" s="167"/>
      <c r="H91" s="167"/>
      <c r="I91" s="167"/>
      <c r="J91" s="169"/>
      <c r="K91" s="169"/>
      <c r="L91" s="169"/>
      <c r="M91" s="169"/>
    </row>
    <row r="92" spans="1:13" s="118" customFormat="1" ht="15">
      <c r="A92" s="166"/>
      <c r="B92" s="167"/>
      <c r="C92" s="167"/>
      <c r="D92" s="168"/>
      <c r="E92" s="167"/>
      <c r="F92" s="167"/>
      <c r="G92" s="167"/>
      <c r="H92" s="167"/>
      <c r="I92" s="167"/>
      <c r="J92" s="169"/>
      <c r="K92" s="169"/>
      <c r="L92" s="169"/>
      <c r="M92" s="169"/>
    </row>
    <row r="93" spans="1:13" s="118" customFormat="1" ht="15">
      <c r="A93" s="166"/>
      <c r="B93" s="167"/>
      <c r="C93" s="167"/>
      <c r="D93" s="168"/>
      <c r="E93" s="167"/>
      <c r="F93" s="167"/>
      <c r="G93" s="167"/>
      <c r="H93" s="167"/>
      <c r="I93" s="167"/>
      <c r="J93" s="169"/>
      <c r="K93" s="169"/>
      <c r="L93" s="169"/>
      <c r="M93" s="169"/>
    </row>
    <row r="94" spans="1:13" s="118" customFormat="1" ht="15">
      <c r="A94" s="166"/>
      <c r="B94" s="167"/>
      <c r="C94" s="167"/>
      <c r="D94" s="168"/>
      <c r="E94" s="167"/>
      <c r="F94" s="167"/>
      <c r="G94" s="167"/>
      <c r="H94" s="167"/>
      <c r="I94" s="167"/>
      <c r="J94" s="169"/>
      <c r="K94" s="169"/>
      <c r="L94" s="169"/>
      <c r="M94" s="169"/>
    </row>
    <row r="95" spans="2:9" ht="15">
      <c r="B95" s="167"/>
      <c r="C95" s="167"/>
      <c r="D95" s="168"/>
      <c r="E95" s="167"/>
      <c r="F95" s="167"/>
      <c r="G95" s="167"/>
      <c r="H95" s="167"/>
      <c r="I95" s="167"/>
    </row>
    <row r="96" spans="2:9" ht="15">
      <c r="B96" s="167"/>
      <c r="C96" s="167"/>
      <c r="D96" s="168"/>
      <c r="E96" s="167"/>
      <c r="F96" s="167"/>
      <c r="G96" s="167"/>
      <c r="H96" s="167"/>
      <c r="I96" s="167"/>
    </row>
    <row r="97" spans="2:9" ht="15">
      <c r="B97" s="167"/>
      <c r="C97" s="167"/>
      <c r="D97" s="168"/>
      <c r="E97" s="167"/>
      <c r="F97" s="167"/>
      <c r="G97" s="167"/>
      <c r="H97" s="167"/>
      <c r="I97" s="167"/>
    </row>
    <row r="98" spans="2:9" ht="15">
      <c r="B98" s="167"/>
      <c r="C98" s="167"/>
      <c r="D98" s="168"/>
      <c r="E98" s="167"/>
      <c r="F98" s="167"/>
      <c r="G98" s="167"/>
      <c r="H98" s="167"/>
      <c r="I98" s="167"/>
    </row>
    <row r="99" spans="2:9" ht="15">
      <c r="B99" s="167"/>
      <c r="C99" s="167"/>
      <c r="D99" s="168"/>
      <c r="E99" s="167"/>
      <c r="F99" s="167"/>
      <c r="G99" s="167"/>
      <c r="H99" s="167"/>
      <c r="I99" s="167"/>
    </row>
    <row r="100" spans="2:9" ht="15">
      <c r="B100" s="167"/>
      <c r="C100" s="167"/>
      <c r="D100" s="168"/>
      <c r="E100" s="167"/>
      <c r="F100" s="167"/>
      <c r="G100" s="167"/>
      <c r="H100" s="167"/>
      <c r="I100" s="167"/>
    </row>
    <row r="101" spans="2:9" ht="15">
      <c r="B101" s="167"/>
      <c r="C101" s="167"/>
      <c r="D101" s="168"/>
      <c r="E101" s="167"/>
      <c r="F101" s="167"/>
      <c r="G101" s="167"/>
      <c r="H101" s="167"/>
      <c r="I101" s="167"/>
    </row>
    <row r="102" spans="2:9" ht="15">
      <c r="B102" s="167"/>
      <c r="C102" s="167"/>
      <c r="D102" s="168"/>
      <c r="E102" s="167"/>
      <c r="F102" s="167"/>
      <c r="G102" s="167"/>
      <c r="H102" s="167"/>
      <c r="I102" s="167"/>
    </row>
    <row r="103" spans="2:9" ht="15">
      <c r="B103" s="167"/>
      <c r="C103" s="167"/>
      <c r="D103" s="168"/>
      <c r="E103" s="167"/>
      <c r="F103" s="167"/>
      <c r="G103" s="167"/>
      <c r="H103" s="167"/>
      <c r="I103" s="167"/>
    </row>
    <row r="104" spans="2:9" ht="15">
      <c r="B104" s="167"/>
      <c r="C104" s="167"/>
      <c r="D104" s="168"/>
      <c r="E104" s="167"/>
      <c r="F104" s="167"/>
      <c r="G104" s="167"/>
      <c r="H104" s="167"/>
      <c r="I104" s="167"/>
    </row>
    <row r="105" spans="2:9" ht="15">
      <c r="B105" s="167"/>
      <c r="C105" s="167"/>
      <c r="D105" s="168"/>
      <c r="E105" s="167"/>
      <c r="F105" s="167"/>
      <c r="G105" s="167"/>
      <c r="H105" s="167"/>
      <c r="I105" s="167"/>
    </row>
    <row r="106" spans="2:9" ht="15">
      <c r="B106" s="167"/>
      <c r="C106" s="167"/>
      <c r="D106" s="168"/>
      <c r="E106" s="167"/>
      <c r="F106" s="167"/>
      <c r="G106" s="167"/>
      <c r="H106" s="167"/>
      <c r="I106" s="167"/>
    </row>
  </sheetData>
  <sheetProtection/>
  <mergeCells count="62">
    <mergeCell ref="A1:A2"/>
    <mergeCell ref="B1:C2"/>
    <mergeCell ref="D1:D2"/>
    <mergeCell ref="E1:E2"/>
    <mergeCell ref="F1:M1"/>
    <mergeCell ref="B3:C3"/>
    <mergeCell ref="B4:C4"/>
    <mergeCell ref="B5:C5"/>
    <mergeCell ref="B18:C18"/>
    <mergeCell ref="B23:C23"/>
    <mergeCell ref="B24:C24"/>
    <mergeCell ref="B28:C28"/>
    <mergeCell ref="B39:C39"/>
    <mergeCell ref="A40:A42"/>
    <mergeCell ref="B40:B42"/>
    <mergeCell ref="E40:E42"/>
    <mergeCell ref="I40:I42"/>
    <mergeCell ref="A43:A46"/>
    <mergeCell ref="B43:B46"/>
    <mergeCell ref="E43:E46"/>
    <mergeCell ref="K43:K46"/>
    <mergeCell ref="A47:A49"/>
    <mergeCell ref="B47:B49"/>
    <mergeCell ref="E47:E49"/>
    <mergeCell ref="K47:K49"/>
    <mergeCell ref="A50:A52"/>
    <mergeCell ref="B50:B52"/>
    <mergeCell ref="E50:E52"/>
    <mergeCell ref="K50:K52"/>
    <mergeCell ref="A53:A55"/>
    <mergeCell ref="B53:B55"/>
    <mergeCell ref="E53:E55"/>
    <mergeCell ref="K53:K55"/>
    <mergeCell ref="A56:A59"/>
    <mergeCell ref="B56:B59"/>
    <mergeCell ref="E56:E59"/>
    <mergeCell ref="L56:L59"/>
    <mergeCell ref="B60:C60"/>
    <mergeCell ref="C67:D67"/>
    <mergeCell ref="A74:A76"/>
    <mergeCell ref="B74:B76"/>
    <mergeCell ref="E74:E76"/>
    <mergeCell ref="L74:L76"/>
    <mergeCell ref="A68:A70"/>
    <mergeCell ref="B68:B70"/>
    <mergeCell ref="E68:E70"/>
    <mergeCell ref="D88:L88"/>
    <mergeCell ref="A77:A79"/>
    <mergeCell ref="B77:B79"/>
    <mergeCell ref="E77:E79"/>
    <mergeCell ref="B80:C80"/>
    <mergeCell ref="B81:C81"/>
    <mergeCell ref="D81:M81"/>
    <mergeCell ref="L77:L79"/>
    <mergeCell ref="A71:A73"/>
    <mergeCell ref="B71:B73"/>
    <mergeCell ref="E71:E73"/>
    <mergeCell ref="K68:K70"/>
    <mergeCell ref="L71:L73"/>
    <mergeCell ref="A85:C85"/>
    <mergeCell ref="D83:L83"/>
    <mergeCell ref="D84:L84"/>
  </mergeCells>
  <printOptions/>
  <pageMargins left="0.46" right="0.24" top="0.84" bottom="1.0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135"/>
  <sheetViews>
    <sheetView zoomScalePageLayoutView="0" workbookViewId="0" topLeftCell="A100">
      <selection activeCell="C116" sqref="C116"/>
    </sheetView>
  </sheetViews>
  <sheetFormatPr defaultColWidth="9.00390625" defaultRowHeight="14.25"/>
  <cols>
    <col min="1" max="1" width="3.25390625" style="0" customWidth="1"/>
    <col min="2" max="2" width="3.375" style="0" customWidth="1"/>
    <col min="3" max="3" width="39.125" style="0" customWidth="1"/>
    <col min="4" max="4" width="6.75390625" style="0" customWidth="1"/>
    <col min="5" max="5" width="5.875" style="0" customWidth="1"/>
    <col min="6" max="6" width="3.50390625" style="0" customWidth="1"/>
    <col min="7" max="7" width="3.125" style="0" customWidth="1"/>
    <col min="8" max="8" width="2.875" style="0" customWidth="1"/>
    <col min="9" max="9" width="3.50390625" style="0" customWidth="1"/>
    <col min="10" max="10" width="2.875" style="0" customWidth="1"/>
    <col min="11" max="11" width="6.375" style="0" customWidth="1"/>
    <col min="12" max="12" width="5.25390625" style="0" customWidth="1"/>
    <col min="13" max="13" width="4.75390625" style="0" customWidth="1"/>
  </cols>
  <sheetData>
    <row r="1" spans="1:13" ht="15">
      <c r="A1" s="203" t="s">
        <v>0</v>
      </c>
      <c r="B1" s="203"/>
      <c r="C1" s="203"/>
      <c r="D1" s="203" t="s">
        <v>1</v>
      </c>
      <c r="E1" s="203"/>
      <c r="F1" s="203"/>
      <c r="G1" s="203"/>
      <c r="H1" s="203"/>
      <c r="I1" s="203"/>
      <c r="J1" s="203"/>
      <c r="K1" s="203"/>
      <c r="L1" s="203"/>
      <c r="M1" s="1"/>
    </row>
    <row r="2" spans="1:13" ht="15.75">
      <c r="A2" s="203" t="s">
        <v>123</v>
      </c>
      <c r="B2" s="203"/>
      <c r="C2" s="203"/>
      <c r="D2" s="204" t="s">
        <v>2</v>
      </c>
      <c r="E2" s="204"/>
      <c r="F2" s="204"/>
      <c r="G2" s="204"/>
      <c r="H2" s="204"/>
      <c r="I2" s="204"/>
      <c r="J2" s="204"/>
      <c r="K2" s="204"/>
      <c r="L2" s="204"/>
      <c r="M2" s="84"/>
    </row>
    <row r="3" spans="1:13" ht="14.25">
      <c r="A3" s="203" t="s">
        <v>124</v>
      </c>
      <c r="B3" s="203"/>
      <c r="C3" s="203"/>
      <c r="D3" s="205" t="s">
        <v>3</v>
      </c>
      <c r="E3" s="205"/>
      <c r="F3" s="205"/>
      <c r="G3" s="205"/>
      <c r="H3" s="205"/>
      <c r="I3" s="205"/>
      <c r="J3" s="205"/>
      <c r="K3" s="205"/>
      <c r="L3" s="205"/>
      <c r="M3" s="101"/>
    </row>
    <row r="4" spans="1:13" ht="15">
      <c r="A4" s="205" t="s">
        <v>121</v>
      </c>
      <c r="B4" s="205"/>
      <c r="C4" s="205"/>
      <c r="D4" s="1"/>
      <c r="E4" s="1"/>
      <c r="F4" s="1"/>
      <c r="G4" s="1"/>
      <c r="H4" s="1"/>
      <c r="I4" s="1"/>
      <c r="J4" s="1"/>
      <c r="K4" s="1"/>
      <c r="L4" s="1"/>
      <c r="M4" s="1"/>
    </row>
    <row r="5" spans="1:13" ht="15">
      <c r="A5" s="2"/>
      <c r="B5" s="2"/>
      <c r="C5" s="2"/>
      <c r="D5" s="2"/>
      <c r="E5" s="2"/>
      <c r="F5" s="2"/>
      <c r="G5" s="2"/>
      <c r="H5" s="2"/>
      <c r="I5" s="2"/>
      <c r="J5" s="2"/>
      <c r="K5" s="2"/>
      <c r="L5" s="2"/>
      <c r="M5" s="1"/>
    </row>
    <row r="6" spans="1:13" ht="23.25" customHeight="1">
      <c r="A6" s="208" t="s">
        <v>171</v>
      </c>
      <c r="B6" s="208"/>
      <c r="C6" s="208"/>
      <c r="D6" s="208"/>
      <c r="E6" s="208"/>
      <c r="F6" s="208"/>
      <c r="G6" s="208"/>
      <c r="H6" s="208"/>
      <c r="I6" s="208"/>
      <c r="J6" s="208"/>
      <c r="K6" s="208"/>
      <c r="L6" s="208"/>
      <c r="M6" s="90"/>
    </row>
    <row r="7" spans="1:13" ht="14.25" customHeight="1">
      <c r="A7" s="209" t="s">
        <v>172</v>
      </c>
      <c r="B7" s="209"/>
      <c r="C7" s="209"/>
      <c r="D7" s="209"/>
      <c r="E7" s="209"/>
      <c r="F7" s="209"/>
      <c r="G7" s="209"/>
      <c r="H7" s="209"/>
      <c r="I7" s="209"/>
      <c r="J7" s="209"/>
      <c r="K7" s="209"/>
      <c r="L7" s="209"/>
      <c r="M7" s="91"/>
    </row>
    <row r="8" spans="1:13" ht="15.75">
      <c r="A8" s="210" t="s">
        <v>144</v>
      </c>
      <c r="B8" s="210"/>
      <c r="C8" s="210"/>
      <c r="D8" s="210"/>
      <c r="E8" s="210"/>
      <c r="F8" s="210"/>
      <c r="G8" s="210"/>
      <c r="H8" s="210"/>
      <c r="I8" s="210"/>
      <c r="J8" s="210"/>
      <c r="K8" s="210"/>
      <c r="L8" s="210"/>
      <c r="M8" s="97"/>
    </row>
    <row r="9" spans="1:13" ht="15.75">
      <c r="A9" s="3"/>
      <c r="B9" s="3"/>
      <c r="C9" s="3"/>
      <c r="D9" s="3"/>
      <c r="E9" s="3"/>
      <c r="F9" s="3"/>
      <c r="G9" s="3"/>
      <c r="H9" s="3"/>
      <c r="I9" s="3"/>
      <c r="J9" s="3"/>
      <c r="K9" s="3"/>
      <c r="L9" s="1"/>
      <c r="M9" s="1"/>
    </row>
    <row r="10" spans="1:13" ht="15.75">
      <c r="A10" s="206" t="s">
        <v>122</v>
      </c>
      <c r="B10" s="206"/>
      <c r="C10" s="206"/>
      <c r="D10" s="206"/>
      <c r="E10" s="207" t="s">
        <v>125</v>
      </c>
      <c r="F10" s="207"/>
      <c r="G10" s="207"/>
      <c r="H10" s="207"/>
      <c r="I10" s="207"/>
      <c r="J10" s="207"/>
      <c r="K10" s="207"/>
      <c r="L10" s="207"/>
      <c r="M10" s="77"/>
    </row>
    <row r="11" spans="1:13" ht="15.75">
      <c r="A11" s="206" t="s">
        <v>145</v>
      </c>
      <c r="B11" s="206"/>
      <c r="C11" s="206"/>
      <c r="D11" s="206"/>
      <c r="E11" s="207" t="s">
        <v>4</v>
      </c>
      <c r="F11" s="207"/>
      <c r="G11" s="207"/>
      <c r="H11" s="207"/>
      <c r="I11" s="207"/>
      <c r="J11" s="207"/>
      <c r="K11" s="207"/>
      <c r="L11" s="207"/>
      <c r="M11" s="77"/>
    </row>
    <row r="12" spans="1:13" ht="15.75">
      <c r="A12" s="206" t="s">
        <v>126</v>
      </c>
      <c r="B12" s="206"/>
      <c r="C12" s="206"/>
      <c r="D12" s="206"/>
      <c r="E12" s="214">
        <v>52110107</v>
      </c>
      <c r="F12" s="214"/>
      <c r="G12" s="214"/>
      <c r="H12" s="214"/>
      <c r="I12" s="214"/>
      <c r="J12" s="214"/>
      <c r="K12" s="214"/>
      <c r="L12" s="214"/>
      <c r="M12" s="77"/>
    </row>
    <row r="13" spans="1:13" ht="15.75">
      <c r="A13" s="206" t="s">
        <v>146</v>
      </c>
      <c r="B13" s="206"/>
      <c r="C13" s="206"/>
      <c r="D13" s="206"/>
      <c r="E13" s="214">
        <v>5211010702</v>
      </c>
      <c r="F13" s="214"/>
      <c r="G13" s="214"/>
      <c r="H13" s="214"/>
      <c r="I13" s="214"/>
      <c r="J13" s="214"/>
      <c r="K13" s="214"/>
      <c r="L13" s="214"/>
      <c r="M13" s="77"/>
    </row>
    <row r="14" spans="1:13" ht="15.75">
      <c r="A14" s="206" t="s">
        <v>127</v>
      </c>
      <c r="B14" s="206"/>
      <c r="C14" s="206"/>
      <c r="D14" s="206"/>
      <c r="E14" s="213" t="s">
        <v>128</v>
      </c>
      <c r="F14" s="213"/>
      <c r="G14" s="213"/>
      <c r="H14" s="213"/>
      <c r="I14" s="213"/>
      <c r="J14" s="213"/>
      <c r="K14" s="213"/>
      <c r="L14" s="213"/>
      <c r="M14" s="78"/>
    </row>
    <row r="15" spans="1:13" ht="15.75">
      <c r="A15" s="1"/>
      <c r="B15" s="4"/>
      <c r="C15" s="1"/>
      <c r="D15" s="5"/>
      <c r="E15" s="5"/>
      <c r="F15" s="5"/>
      <c r="G15" s="5"/>
      <c r="H15" s="5"/>
      <c r="I15" s="5"/>
      <c r="J15" s="5"/>
      <c r="K15" s="5"/>
      <c r="L15" s="1"/>
      <c r="M15" s="1"/>
    </row>
    <row r="16" spans="1:13" ht="15.75">
      <c r="A16" s="6" t="s">
        <v>5</v>
      </c>
      <c r="B16" s="212" t="s">
        <v>6</v>
      </c>
      <c r="C16" s="212"/>
      <c r="D16" s="5"/>
      <c r="E16" s="5"/>
      <c r="F16" s="5"/>
      <c r="G16" s="5"/>
      <c r="H16" s="5"/>
      <c r="I16" s="5"/>
      <c r="J16" s="5"/>
      <c r="K16" s="5"/>
      <c r="L16" s="1"/>
      <c r="M16" s="1"/>
    </row>
    <row r="17" spans="1:13" ht="95.25" customHeight="1">
      <c r="A17" s="1"/>
      <c r="B17" s="211" t="s">
        <v>129</v>
      </c>
      <c r="C17" s="211"/>
      <c r="D17" s="211"/>
      <c r="E17" s="211"/>
      <c r="F17" s="211"/>
      <c r="G17" s="211"/>
      <c r="H17" s="211"/>
      <c r="I17" s="211"/>
      <c r="J17" s="211"/>
      <c r="K17" s="211"/>
      <c r="L17" s="211"/>
      <c r="M17" s="62"/>
    </row>
    <row r="18" spans="1:13" ht="264.75" customHeight="1">
      <c r="A18" s="1"/>
      <c r="B18" s="211" t="s">
        <v>120</v>
      </c>
      <c r="C18" s="211"/>
      <c r="D18" s="211"/>
      <c r="E18" s="211"/>
      <c r="F18" s="211"/>
      <c r="G18" s="211"/>
      <c r="H18" s="211"/>
      <c r="I18" s="211"/>
      <c r="J18" s="211"/>
      <c r="K18" s="211"/>
      <c r="L18" s="211"/>
      <c r="M18" s="85"/>
    </row>
    <row r="19" spans="1:13" ht="15">
      <c r="A19" s="1"/>
      <c r="B19" s="7"/>
      <c r="C19" s="7"/>
      <c r="D19" s="7"/>
      <c r="E19" s="7"/>
      <c r="F19" s="7"/>
      <c r="G19" s="7"/>
      <c r="H19" s="7"/>
      <c r="I19" s="7"/>
      <c r="J19" s="7"/>
      <c r="K19" s="7"/>
      <c r="L19" s="7"/>
      <c r="M19" s="1"/>
    </row>
    <row r="20" spans="1:13" ht="15">
      <c r="A20" s="8" t="s">
        <v>7</v>
      </c>
      <c r="B20" s="212" t="s">
        <v>8</v>
      </c>
      <c r="C20" s="212"/>
      <c r="D20" s="71" t="s">
        <v>130</v>
      </c>
      <c r="E20" s="10"/>
      <c r="F20" s="10"/>
      <c r="G20" s="10"/>
      <c r="H20" s="10"/>
      <c r="I20" s="10"/>
      <c r="J20" s="10"/>
      <c r="K20" s="10"/>
      <c r="L20" s="1"/>
      <c r="M20" s="1"/>
    </row>
    <row r="21" spans="1:13" ht="15">
      <c r="A21" s="8" t="s">
        <v>9</v>
      </c>
      <c r="B21" s="212" t="s">
        <v>10</v>
      </c>
      <c r="C21" s="212"/>
      <c r="D21" s="73">
        <f>E39</f>
        <v>129</v>
      </c>
      <c r="E21" s="11" t="s">
        <v>11</v>
      </c>
      <c r="F21" s="11"/>
      <c r="G21" s="11"/>
      <c r="H21" s="11"/>
      <c r="I21" s="11"/>
      <c r="J21" s="11"/>
      <c r="K21" s="11"/>
      <c r="L21" s="1"/>
      <c r="M21" s="1"/>
    </row>
    <row r="22" spans="1:13" ht="15" customHeight="1">
      <c r="A22" s="8" t="s">
        <v>12</v>
      </c>
      <c r="B22" s="212" t="s">
        <v>131</v>
      </c>
      <c r="C22" s="212"/>
      <c r="D22" s="218" t="s">
        <v>132</v>
      </c>
      <c r="E22" s="218"/>
      <c r="F22" s="218"/>
      <c r="G22" s="218"/>
      <c r="H22" s="218"/>
      <c r="I22" s="218"/>
      <c r="J22" s="218"/>
      <c r="K22" s="218"/>
      <c r="L22" s="218"/>
      <c r="M22" s="85"/>
    </row>
    <row r="23" spans="1:13" ht="15" customHeight="1">
      <c r="A23" s="8" t="s">
        <v>13</v>
      </c>
      <c r="B23" s="216" t="s">
        <v>14</v>
      </c>
      <c r="C23" s="212"/>
      <c r="D23" s="217" t="s">
        <v>133</v>
      </c>
      <c r="E23" s="217"/>
      <c r="F23" s="217"/>
      <c r="G23" s="217"/>
      <c r="H23" s="217"/>
      <c r="I23" s="217"/>
      <c r="J23" s="217"/>
      <c r="K23" s="217"/>
      <c r="L23" s="217"/>
      <c r="M23" s="85"/>
    </row>
    <row r="24" spans="1:13" ht="15" customHeight="1">
      <c r="A24" s="8" t="s">
        <v>15</v>
      </c>
      <c r="B24" s="212" t="s">
        <v>16</v>
      </c>
      <c r="C24" s="212"/>
      <c r="D24" s="217" t="s">
        <v>17</v>
      </c>
      <c r="E24" s="217"/>
      <c r="F24" s="217"/>
      <c r="G24" s="217"/>
      <c r="H24" s="217"/>
      <c r="I24" s="217"/>
      <c r="J24" s="217"/>
      <c r="K24" s="217"/>
      <c r="L24" s="217"/>
      <c r="M24" s="85"/>
    </row>
    <row r="25" spans="1:13" ht="14.25" customHeight="1">
      <c r="A25" s="8" t="s">
        <v>18</v>
      </c>
      <c r="B25" s="215" t="s">
        <v>134</v>
      </c>
      <c r="C25" s="215"/>
      <c r="D25" s="215"/>
      <c r="E25" s="215"/>
      <c r="F25" s="215"/>
      <c r="G25" s="215"/>
      <c r="H25" s="215"/>
      <c r="I25" s="215"/>
      <c r="J25" s="215"/>
      <c r="K25" s="215"/>
      <c r="L25" s="215"/>
      <c r="M25" s="85"/>
    </row>
    <row r="26" spans="1:13" ht="15">
      <c r="A26" s="8"/>
      <c r="B26" s="223" t="s">
        <v>19</v>
      </c>
      <c r="C26" s="224"/>
      <c r="D26" s="17">
        <f>E40</f>
        <v>44</v>
      </c>
      <c r="E26" s="11" t="s">
        <v>11</v>
      </c>
      <c r="F26" s="13"/>
      <c r="G26" s="13"/>
      <c r="H26" s="13"/>
      <c r="I26" s="13"/>
      <c r="J26" s="13"/>
      <c r="K26" s="13"/>
      <c r="L26" s="14"/>
      <c r="M26" s="14"/>
    </row>
    <row r="27" spans="1:13" ht="15">
      <c r="A27" s="15"/>
      <c r="B27" s="16"/>
      <c r="C27" s="76" t="s">
        <v>20</v>
      </c>
      <c r="D27" s="74">
        <f>E41</f>
        <v>32</v>
      </c>
      <c r="E27" s="11" t="s">
        <v>11</v>
      </c>
      <c r="F27" s="18"/>
      <c r="G27" s="18"/>
      <c r="H27" s="18"/>
      <c r="I27" s="18"/>
      <c r="J27" s="18"/>
      <c r="K27" s="18"/>
      <c r="L27" s="19"/>
      <c r="M27" s="19"/>
    </row>
    <row r="28" spans="1:13" ht="15">
      <c r="A28" s="15"/>
      <c r="B28" s="16"/>
      <c r="C28" s="76" t="s">
        <v>21</v>
      </c>
      <c r="D28" s="74">
        <f>E54</f>
        <v>12</v>
      </c>
      <c r="E28" s="11" t="s">
        <v>11</v>
      </c>
      <c r="F28" s="18"/>
      <c r="G28" s="18"/>
      <c r="H28" s="18"/>
      <c r="I28" s="18"/>
      <c r="J28" s="18"/>
      <c r="K28" s="18"/>
      <c r="L28" s="19"/>
      <c r="M28" s="19"/>
    </row>
    <row r="29" spans="1:13" ht="15">
      <c r="A29" s="8"/>
      <c r="B29" s="224" t="s">
        <v>22</v>
      </c>
      <c r="C29" s="224"/>
      <c r="D29" s="20">
        <f>E59</f>
        <v>85</v>
      </c>
      <c r="E29" s="11" t="s">
        <v>11</v>
      </c>
      <c r="F29" s="13"/>
      <c r="G29" s="13"/>
      <c r="H29" s="13"/>
      <c r="I29" s="13"/>
      <c r="J29" s="13"/>
      <c r="K29" s="13"/>
      <c r="L29" s="14"/>
      <c r="M29" s="14"/>
    </row>
    <row r="30" spans="1:13" ht="15">
      <c r="A30" s="15"/>
      <c r="B30" s="16"/>
      <c r="C30" s="76" t="s">
        <v>23</v>
      </c>
      <c r="D30" s="74">
        <f>E60</f>
        <v>9</v>
      </c>
      <c r="E30" s="11" t="s">
        <v>11</v>
      </c>
      <c r="F30" s="18"/>
      <c r="G30" s="18"/>
      <c r="H30" s="18"/>
      <c r="I30" s="18"/>
      <c r="J30" s="18"/>
      <c r="K30" s="18"/>
      <c r="L30" s="19"/>
      <c r="M30" s="19"/>
    </row>
    <row r="31" spans="1:13" ht="15">
      <c r="A31" s="15"/>
      <c r="B31" s="16"/>
      <c r="C31" s="76" t="s">
        <v>24</v>
      </c>
      <c r="D31" s="74">
        <f>E64</f>
        <v>29</v>
      </c>
      <c r="E31" s="11" t="s">
        <v>11</v>
      </c>
      <c r="F31" s="18"/>
      <c r="G31" s="18"/>
      <c r="H31" s="18"/>
      <c r="I31" s="18"/>
      <c r="J31" s="18"/>
      <c r="K31" s="18"/>
      <c r="L31" s="19"/>
      <c r="M31" s="19"/>
    </row>
    <row r="32" spans="1:13" ht="15">
      <c r="A32" s="15"/>
      <c r="B32" s="16"/>
      <c r="C32" s="76" t="s">
        <v>25</v>
      </c>
      <c r="D32" s="75">
        <f>E75</f>
        <v>12</v>
      </c>
      <c r="E32" s="11" t="s">
        <v>11</v>
      </c>
      <c r="F32" s="18"/>
      <c r="G32" s="18"/>
      <c r="H32" s="18"/>
      <c r="I32" s="18"/>
      <c r="J32" s="18"/>
      <c r="K32" s="18"/>
      <c r="L32" s="19"/>
      <c r="M32" s="19"/>
    </row>
    <row r="33" spans="1:13" ht="15">
      <c r="A33" s="15"/>
      <c r="B33" s="16"/>
      <c r="C33" s="76" t="s">
        <v>26</v>
      </c>
      <c r="D33" s="75">
        <v>25</v>
      </c>
      <c r="E33" s="11" t="s">
        <v>11</v>
      </c>
      <c r="F33" s="18"/>
      <c r="G33" s="18"/>
      <c r="H33" s="18"/>
      <c r="I33" s="18"/>
      <c r="J33" s="18"/>
      <c r="K33" s="18"/>
      <c r="L33" s="19"/>
      <c r="M33" s="19"/>
    </row>
    <row r="34" spans="1:13" ht="15">
      <c r="A34" s="15"/>
      <c r="B34" s="16"/>
      <c r="C34" s="76" t="s">
        <v>27</v>
      </c>
      <c r="D34" s="75">
        <f>E123</f>
        <v>10</v>
      </c>
      <c r="E34" s="11" t="s">
        <v>11</v>
      </c>
      <c r="F34" s="18"/>
      <c r="G34" s="18"/>
      <c r="H34" s="18"/>
      <c r="I34" s="18"/>
      <c r="J34" s="18"/>
      <c r="K34" s="18"/>
      <c r="L34" s="19"/>
      <c r="M34" s="19"/>
    </row>
    <row r="35" spans="1:13" ht="15">
      <c r="A35" s="8"/>
      <c r="B35" s="21"/>
      <c r="C35" s="21"/>
      <c r="D35" s="1"/>
      <c r="E35" s="11"/>
      <c r="F35" s="12"/>
      <c r="G35" s="12"/>
      <c r="H35" s="12"/>
      <c r="I35" s="12"/>
      <c r="J35" s="12"/>
      <c r="K35" s="12"/>
      <c r="L35" s="1"/>
      <c r="M35" s="1"/>
    </row>
    <row r="36" spans="1:13" ht="15">
      <c r="A36" s="8" t="s">
        <v>28</v>
      </c>
      <c r="B36" s="212" t="s">
        <v>143</v>
      </c>
      <c r="C36" s="212"/>
      <c r="D36" s="212"/>
      <c r="E36" s="212"/>
      <c r="F36" s="212"/>
      <c r="G36" s="212"/>
      <c r="H36" s="212"/>
      <c r="I36" s="212"/>
      <c r="J36" s="212"/>
      <c r="K36" s="212"/>
      <c r="L36" s="1"/>
      <c r="M36" s="1"/>
    </row>
    <row r="37" spans="1:13" ht="14.25">
      <c r="A37" s="219" t="s">
        <v>29</v>
      </c>
      <c r="B37" s="220" t="s">
        <v>30</v>
      </c>
      <c r="C37" s="220"/>
      <c r="D37" s="221" t="s">
        <v>31</v>
      </c>
      <c r="E37" s="222" t="s">
        <v>32</v>
      </c>
      <c r="F37" s="219" t="s">
        <v>33</v>
      </c>
      <c r="G37" s="219"/>
      <c r="H37" s="219"/>
      <c r="I37" s="219"/>
      <c r="J37" s="219"/>
      <c r="K37" s="219"/>
      <c r="L37" s="219"/>
      <c r="M37" s="96"/>
    </row>
    <row r="38" spans="1:14" ht="14.25">
      <c r="A38" s="219"/>
      <c r="B38" s="220"/>
      <c r="C38" s="220"/>
      <c r="D38" s="221"/>
      <c r="E38" s="222"/>
      <c r="F38" s="22">
        <v>1</v>
      </c>
      <c r="G38" s="22">
        <v>2</v>
      </c>
      <c r="H38" s="22">
        <v>3</v>
      </c>
      <c r="I38" s="22">
        <v>4</v>
      </c>
      <c r="J38" s="22">
        <v>5</v>
      </c>
      <c r="K38" s="22">
        <v>6</v>
      </c>
      <c r="L38" s="23">
        <v>7</v>
      </c>
      <c r="M38" s="86"/>
      <c r="N38" s="94"/>
    </row>
    <row r="39" spans="1:14" ht="15">
      <c r="A39" s="24"/>
      <c r="B39" s="226" t="s">
        <v>34</v>
      </c>
      <c r="C39" s="226"/>
      <c r="D39" s="25"/>
      <c r="E39" s="26">
        <f>E40+E59</f>
        <v>129</v>
      </c>
      <c r="F39" s="26"/>
      <c r="G39" s="26"/>
      <c r="H39" s="26"/>
      <c r="I39" s="26"/>
      <c r="J39" s="26"/>
      <c r="K39" s="26"/>
      <c r="L39" s="26"/>
      <c r="M39" s="61"/>
      <c r="N39" s="94"/>
    </row>
    <row r="40" spans="1:14" ht="15">
      <c r="A40" s="24"/>
      <c r="B40" s="226" t="s">
        <v>35</v>
      </c>
      <c r="C40" s="226"/>
      <c r="D40" s="25"/>
      <c r="E40" s="27">
        <f>E41+E54</f>
        <v>44</v>
      </c>
      <c r="F40" s="27"/>
      <c r="G40" s="27"/>
      <c r="H40" s="27"/>
      <c r="I40" s="27"/>
      <c r="J40" s="27"/>
      <c r="K40" s="27"/>
      <c r="L40" s="27"/>
      <c r="M40" s="61"/>
      <c r="N40" s="94"/>
    </row>
    <row r="41" spans="1:14" ht="15">
      <c r="A41" s="28"/>
      <c r="B41" s="227" t="s">
        <v>36</v>
      </c>
      <c r="C41" s="227"/>
      <c r="D41" s="29"/>
      <c r="E41" s="30">
        <f>SUM(E42:E51)</f>
        <v>32</v>
      </c>
      <c r="F41" s="30"/>
      <c r="G41" s="30"/>
      <c r="H41" s="30"/>
      <c r="I41" s="30"/>
      <c r="J41" s="30"/>
      <c r="K41" s="30"/>
      <c r="L41" s="30"/>
      <c r="M41" s="92"/>
      <c r="N41" s="94"/>
    </row>
    <row r="42" spans="1:14" ht="15">
      <c r="A42" s="24">
        <v>1</v>
      </c>
      <c r="B42" s="25">
        <v>1</v>
      </c>
      <c r="C42" s="31" t="s">
        <v>37</v>
      </c>
      <c r="D42" s="32" t="s">
        <v>38</v>
      </c>
      <c r="E42" s="33">
        <v>2</v>
      </c>
      <c r="F42" s="34">
        <v>2</v>
      </c>
      <c r="G42" s="34"/>
      <c r="H42" s="34"/>
      <c r="I42" s="34"/>
      <c r="J42" s="34"/>
      <c r="K42" s="34"/>
      <c r="L42" s="35"/>
      <c r="M42" s="61"/>
      <c r="N42" s="94"/>
    </row>
    <row r="43" spans="1:14" ht="15">
      <c r="A43" s="24">
        <v>2</v>
      </c>
      <c r="B43" s="25">
        <v>2</v>
      </c>
      <c r="C43" s="31" t="s">
        <v>39</v>
      </c>
      <c r="D43" s="32" t="s">
        <v>38</v>
      </c>
      <c r="E43" s="33">
        <v>3</v>
      </c>
      <c r="F43" s="34"/>
      <c r="G43" s="34">
        <v>3</v>
      </c>
      <c r="H43" s="34"/>
      <c r="I43" s="34"/>
      <c r="J43" s="34"/>
      <c r="K43" s="34"/>
      <c r="L43" s="35"/>
      <c r="M43" s="61"/>
      <c r="N43" s="94"/>
    </row>
    <row r="44" spans="1:14" ht="15">
      <c r="A44" s="24">
        <v>3</v>
      </c>
      <c r="B44" s="25">
        <v>3</v>
      </c>
      <c r="C44" s="31" t="s">
        <v>40</v>
      </c>
      <c r="D44" s="32" t="s">
        <v>41</v>
      </c>
      <c r="E44" s="33">
        <v>2</v>
      </c>
      <c r="F44" s="34"/>
      <c r="G44" s="34">
        <v>2</v>
      </c>
      <c r="H44" s="34"/>
      <c r="I44" s="34"/>
      <c r="J44" s="34"/>
      <c r="K44" s="34"/>
      <c r="L44" s="35"/>
      <c r="M44" s="61"/>
      <c r="N44" s="94"/>
    </row>
    <row r="45" spans="1:14" ht="15">
      <c r="A45" s="24">
        <v>4</v>
      </c>
      <c r="B45" s="25">
        <v>4</v>
      </c>
      <c r="C45" s="31" t="s">
        <v>42</v>
      </c>
      <c r="D45" s="32" t="s">
        <v>43</v>
      </c>
      <c r="E45" s="33">
        <v>3</v>
      </c>
      <c r="F45" s="34"/>
      <c r="G45" s="34"/>
      <c r="H45" s="34">
        <v>3</v>
      </c>
      <c r="I45" s="34"/>
      <c r="J45" s="34"/>
      <c r="K45" s="34"/>
      <c r="L45" s="35"/>
      <c r="M45" s="61"/>
      <c r="N45" s="94"/>
    </row>
    <row r="46" spans="1:14" ht="15">
      <c r="A46" s="24">
        <v>5</v>
      </c>
      <c r="B46" s="25">
        <v>5</v>
      </c>
      <c r="C46" s="36" t="s">
        <v>44</v>
      </c>
      <c r="D46" s="37" t="s">
        <v>45</v>
      </c>
      <c r="E46" s="37">
        <v>9</v>
      </c>
      <c r="F46" s="34">
        <v>3</v>
      </c>
      <c r="G46" s="34">
        <v>3</v>
      </c>
      <c r="H46" s="34">
        <v>3</v>
      </c>
      <c r="I46" s="38" t="s">
        <v>170</v>
      </c>
      <c r="J46" s="34"/>
      <c r="K46" s="34"/>
      <c r="L46" s="35"/>
      <c r="M46" s="61"/>
      <c r="N46" s="94"/>
    </row>
    <row r="47" spans="1:14" ht="15">
      <c r="A47" s="24">
        <v>6</v>
      </c>
      <c r="B47" s="25">
        <v>6</v>
      </c>
      <c r="C47" s="36" t="s">
        <v>46</v>
      </c>
      <c r="D47" s="37" t="s">
        <v>47</v>
      </c>
      <c r="E47" s="37">
        <v>2</v>
      </c>
      <c r="F47" s="34">
        <v>2</v>
      </c>
      <c r="G47" s="34"/>
      <c r="H47" s="34"/>
      <c r="I47" s="34"/>
      <c r="J47" s="34"/>
      <c r="K47" s="34"/>
      <c r="L47" s="35"/>
      <c r="M47" s="61"/>
      <c r="N47" s="94"/>
    </row>
    <row r="48" spans="1:14" ht="15">
      <c r="A48" s="24">
        <v>7</v>
      </c>
      <c r="B48" s="25">
        <v>7</v>
      </c>
      <c r="C48" s="36" t="s">
        <v>48</v>
      </c>
      <c r="D48" s="37" t="s">
        <v>47</v>
      </c>
      <c r="E48" s="37">
        <v>3</v>
      </c>
      <c r="F48" s="34"/>
      <c r="G48" s="34">
        <v>3</v>
      </c>
      <c r="H48" s="34"/>
      <c r="I48" s="34"/>
      <c r="J48" s="34"/>
      <c r="K48" s="34"/>
      <c r="L48" s="35"/>
      <c r="M48" s="61"/>
      <c r="N48" s="94"/>
    </row>
    <row r="49" spans="1:14" ht="15">
      <c r="A49" s="24">
        <v>8</v>
      </c>
      <c r="B49" s="25">
        <v>8</v>
      </c>
      <c r="C49" s="39" t="s">
        <v>49</v>
      </c>
      <c r="D49" s="25" t="s">
        <v>50</v>
      </c>
      <c r="E49" s="33">
        <v>3</v>
      </c>
      <c r="F49" s="34">
        <v>3</v>
      </c>
      <c r="G49" s="34"/>
      <c r="H49" s="34"/>
      <c r="I49" s="34"/>
      <c r="J49" s="34"/>
      <c r="K49" s="34"/>
      <c r="L49" s="35"/>
      <c r="M49" s="61"/>
      <c r="N49" s="94"/>
    </row>
    <row r="50" spans="1:14" ht="15">
      <c r="A50" s="24">
        <v>9</v>
      </c>
      <c r="B50" s="25">
        <v>9</v>
      </c>
      <c r="C50" s="39" t="s">
        <v>51</v>
      </c>
      <c r="D50" s="25" t="s">
        <v>52</v>
      </c>
      <c r="E50" s="33">
        <v>2</v>
      </c>
      <c r="F50" s="34">
        <v>2</v>
      </c>
      <c r="G50" s="34"/>
      <c r="H50" s="34"/>
      <c r="I50" s="34"/>
      <c r="J50" s="34"/>
      <c r="K50" s="34"/>
      <c r="L50" s="35"/>
      <c r="M50" s="61"/>
      <c r="N50" s="94"/>
    </row>
    <row r="51" spans="1:14" ht="15">
      <c r="A51" s="24">
        <v>10</v>
      </c>
      <c r="B51" s="25">
        <v>10</v>
      </c>
      <c r="C51" s="39" t="s">
        <v>53</v>
      </c>
      <c r="D51" s="25" t="s">
        <v>54</v>
      </c>
      <c r="E51" s="33">
        <v>3</v>
      </c>
      <c r="F51" s="34">
        <v>3</v>
      </c>
      <c r="G51" s="34"/>
      <c r="H51" s="34"/>
      <c r="I51" s="34"/>
      <c r="J51" s="34"/>
      <c r="K51" s="34"/>
      <c r="L51" s="35"/>
      <c r="M51" s="61"/>
      <c r="N51" s="94"/>
    </row>
    <row r="52" spans="1:14" ht="15">
      <c r="A52" s="24"/>
      <c r="B52" s="25"/>
      <c r="C52" s="39" t="s">
        <v>55</v>
      </c>
      <c r="D52" s="25" t="s">
        <v>56</v>
      </c>
      <c r="E52" s="33"/>
      <c r="F52" s="38"/>
      <c r="G52" s="38"/>
      <c r="H52" s="38"/>
      <c r="I52" s="38"/>
      <c r="J52" s="34"/>
      <c r="K52" s="34"/>
      <c r="L52" s="35"/>
      <c r="M52" s="61"/>
      <c r="N52" s="94"/>
    </row>
    <row r="53" spans="1:14" ht="15">
      <c r="A53" s="24"/>
      <c r="B53" s="25"/>
      <c r="C53" s="40" t="s">
        <v>57</v>
      </c>
      <c r="D53" s="41" t="s">
        <v>58</v>
      </c>
      <c r="E53" s="42"/>
      <c r="F53" s="38"/>
      <c r="G53" s="38"/>
      <c r="H53" s="34"/>
      <c r="I53" s="34"/>
      <c r="J53" s="34"/>
      <c r="K53" s="34"/>
      <c r="L53" s="35"/>
      <c r="M53" s="61"/>
      <c r="N53" s="94"/>
    </row>
    <row r="54" spans="1:14" ht="15">
      <c r="A54" s="28"/>
      <c r="B54" s="225" t="s">
        <v>59</v>
      </c>
      <c r="C54" s="225"/>
      <c r="D54" s="43"/>
      <c r="E54" s="44">
        <f>SUM(E55:E58)</f>
        <v>12</v>
      </c>
      <c r="F54" s="44"/>
      <c r="G54" s="44"/>
      <c r="H54" s="44"/>
      <c r="I54" s="44"/>
      <c r="J54" s="44"/>
      <c r="K54" s="44"/>
      <c r="L54" s="44"/>
      <c r="M54" s="93"/>
      <c r="N54" s="94"/>
    </row>
    <row r="55" spans="1:14" ht="15">
      <c r="A55" s="24">
        <v>11</v>
      </c>
      <c r="B55" s="25">
        <v>1</v>
      </c>
      <c r="C55" s="45" t="s">
        <v>60</v>
      </c>
      <c r="D55" s="46" t="s">
        <v>61</v>
      </c>
      <c r="E55" s="32">
        <v>3</v>
      </c>
      <c r="F55" s="34">
        <v>3</v>
      </c>
      <c r="G55" s="34"/>
      <c r="H55" s="34"/>
      <c r="I55" s="34"/>
      <c r="J55" s="34"/>
      <c r="K55" s="34"/>
      <c r="L55" s="35"/>
      <c r="M55" s="61"/>
      <c r="N55" s="94"/>
    </row>
    <row r="56" spans="1:14" ht="15">
      <c r="A56" s="24">
        <v>12</v>
      </c>
      <c r="B56" s="25">
        <v>2</v>
      </c>
      <c r="C56" s="45" t="s">
        <v>62</v>
      </c>
      <c r="D56" s="46" t="s">
        <v>63</v>
      </c>
      <c r="E56" s="32">
        <v>3</v>
      </c>
      <c r="F56" s="34"/>
      <c r="G56" s="34">
        <v>3</v>
      </c>
      <c r="H56" s="34"/>
      <c r="I56" s="34"/>
      <c r="J56" s="34"/>
      <c r="K56" s="34"/>
      <c r="L56" s="35"/>
      <c r="M56" s="61"/>
      <c r="N56" s="94"/>
    </row>
    <row r="57" spans="1:14" ht="15">
      <c r="A57" s="24">
        <v>13</v>
      </c>
      <c r="B57" s="25">
        <v>3</v>
      </c>
      <c r="C57" s="39" t="s">
        <v>64</v>
      </c>
      <c r="D57" s="37" t="s">
        <v>65</v>
      </c>
      <c r="E57" s="32">
        <v>3</v>
      </c>
      <c r="F57" s="34"/>
      <c r="G57" s="34">
        <v>3</v>
      </c>
      <c r="H57" s="34"/>
      <c r="I57" s="34"/>
      <c r="J57" s="34"/>
      <c r="K57" s="34"/>
      <c r="L57" s="35"/>
      <c r="M57" s="61"/>
      <c r="N57" s="94"/>
    </row>
    <row r="58" spans="1:14" ht="15">
      <c r="A58" s="24">
        <v>14</v>
      </c>
      <c r="B58" s="41">
        <v>4</v>
      </c>
      <c r="C58" s="45" t="s">
        <v>66</v>
      </c>
      <c r="D58" s="47" t="s">
        <v>67</v>
      </c>
      <c r="E58" s="32">
        <v>3</v>
      </c>
      <c r="F58" s="34"/>
      <c r="G58" s="34"/>
      <c r="H58" s="34">
        <v>3</v>
      </c>
      <c r="I58" s="34"/>
      <c r="J58" s="34"/>
      <c r="K58" s="34"/>
      <c r="L58" s="35"/>
      <c r="M58" s="61"/>
      <c r="N58" s="94"/>
    </row>
    <row r="59" spans="1:14" ht="15">
      <c r="A59" s="24"/>
      <c r="B59" s="226" t="s">
        <v>68</v>
      </c>
      <c r="C59" s="226"/>
      <c r="D59" s="25"/>
      <c r="E59" s="48">
        <f>E60+E64+E75+E95+E123</f>
        <v>85</v>
      </c>
      <c r="F59" s="48"/>
      <c r="G59" s="48"/>
      <c r="H59" s="48"/>
      <c r="I59" s="48"/>
      <c r="J59" s="48"/>
      <c r="K59" s="48"/>
      <c r="L59" s="48"/>
      <c r="M59" s="61"/>
      <c r="N59" s="94"/>
    </row>
    <row r="60" spans="1:14" ht="15">
      <c r="A60" s="28"/>
      <c r="B60" s="227" t="s">
        <v>69</v>
      </c>
      <c r="C60" s="227"/>
      <c r="D60" s="28"/>
      <c r="E60" s="44">
        <f>SUM(E61:E63)</f>
        <v>9</v>
      </c>
      <c r="F60" s="44"/>
      <c r="G60" s="44"/>
      <c r="H60" s="44"/>
      <c r="I60" s="44"/>
      <c r="J60" s="44"/>
      <c r="K60" s="44"/>
      <c r="L60" s="44"/>
      <c r="M60" s="93"/>
      <c r="N60" s="94"/>
    </row>
    <row r="61" spans="1:14" ht="15">
      <c r="A61" s="24">
        <v>15</v>
      </c>
      <c r="B61" s="25">
        <v>1</v>
      </c>
      <c r="C61" s="39" t="s">
        <v>70</v>
      </c>
      <c r="D61" s="47" t="s">
        <v>50</v>
      </c>
      <c r="E61" s="33">
        <v>3</v>
      </c>
      <c r="F61" s="34"/>
      <c r="G61" s="34"/>
      <c r="H61" s="34">
        <v>3</v>
      </c>
      <c r="I61" s="34"/>
      <c r="J61" s="34"/>
      <c r="K61" s="34"/>
      <c r="L61" s="35"/>
      <c r="M61" s="61"/>
      <c r="N61" s="94"/>
    </row>
    <row r="62" spans="1:14" ht="15">
      <c r="A62" s="24">
        <v>16</v>
      </c>
      <c r="B62" s="25">
        <v>2</v>
      </c>
      <c r="C62" s="39" t="s">
        <v>71</v>
      </c>
      <c r="D62" s="47" t="s">
        <v>72</v>
      </c>
      <c r="E62" s="33">
        <v>3</v>
      </c>
      <c r="F62" s="34"/>
      <c r="G62" s="34"/>
      <c r="H62" s="34">
        <v>3</v>
      </c>
      <c r="I62" s="34"/>
      <c r="J62" s="34"/>
      <c r="K62" s="34"/>
      <c r="L62" s="35"/>
      <c r="M62" s="61"/>
      <c r="N62" s="94"/>
    </row>
    <row r="63" spans="1:14" ht="15">
      <c r="A63" s="24">
        <v>17</v>
      </c>
      <c r="B63" s="25">
        <v>3</v>
      </c>
      <c r="C63" s="39" t="s">
        <v>73</v>
      </c>
      <c r="D63" s="49" t="s">
        <v>74</v>
      </c>
      <c r="E63" s="33">
        <v>3</v>
      </c>
      <c r="F63" s="34"/>
      <c r="G63" s="34"/>
      <c r="H63" s="34">
        <v>3</v>
      </c>
      <c r="I63" s="34"/>
      <c r="J63" s="34"/>
      <c r="K63" s="34"/>
      <c r="L63" s="35"/>
      <c r="M63" s="61"/>
      <c r="N63" s="94"/>
    </row>
    <row r="64" spans="1:14" ht="15">
      <c r="A64" s="24"/>
      <c r="B64" s="227" t="s">
        <v>75</v>
      </c>
      <c r="C64" s="227"/>
      <c r="D64" s="24"/>
      <c r="E64" s="50">
        <f>SUM(E65:E74)</f>
        <v>29</v>
      </c>
      <c r="F64" s="34"/>
      <c r="G64" s="34"/>
      <c r="H64" s="34"/>
      <c r="I64" s="34"/>
      <c r="J64" s="34"/>
      <c r="K64" s="34"/>
      <c r="L64" s="35"/>
      <c r="M64" s="61"/>
      <c r="N64" s="94"/>
    </row>
    <row r="65" spans="1:14" ht="15">
      <c r="A65" s="24">
        <v>18</v>
      </c>
      <c r="B65" s="41">
        <v>1</v>
      </c>
      <c r="C65" s="39" t="s">
        <v>76</v>
      </c>
      <c r="D65" s="25" t="s">
        <v>77</v>
      </c>
      <c r="E65" s="32">
        <v>3</v>
      </c>
      <c r="F65" s="34"/>
      <c r="G65" s="34"/>
      <c r="H65" s="34"/>
      <c r="I65" s="72">
        <v>3</v>
      </c>
      <c r="J65" s="34"/>
      <c r="K65" s="34"/>
      <c r="L65" s="35"/>
      <c r="M65" s="61"/>
      <c r="N65" s="94"/>
    </row>
    <row r="66" spans="1:14" ht="15">
      <c r="A66" s="24">
        <v>19</v>
      </c>
      <c r="B66" s="41">
        <v>2</v>
      </c>
      <c r="C66" s="31" t="s">
        <v>78</v>
      </c>
      <c r="D66" s="33" t="s">
        <v>135</v>
      </c>
      <c r="E66" s="32">
        <v>3</v>
      </c>
      <c r="F66" s="34"/>
      <c r="G66" s="34"/>
      <c r="H66" s="34"/>
      <c r="I66" s="34">
        <v>3</v>
      </c>
      <c r="J66" s="34"/>
      <c r="K66" s="34"/>
      <c r="L66" s="35"/>
      <c r="M66" s="61"/>
      <c r="N66" s="94"/>
    </row>
    <row r="67" spans="1:14" ht="15">
      <c r="A67" s="24">
        <v>20</v>
      </c>
      <c r="B67" s="41">
        <v>3</v>
      </c>
      <c r="C67" s="31" t="s">
        <v>79</v>
      </c>
      <c r="D67" s="33" t="s">
        <v>135</v>
      </c>
      <c r="E67" s="32">
        <v>3</v>
      </c>
      <c r="F67" s="34"/>
      <c r="G67" s="34"/>
      <c r="H67" s="34"/>
      <c r="I67" s="34"/>
      <c r="J67" s="34">
        <v>3</v>
      </c>
      <c r="K67" s="34"/>
      <c r="L67" s="35"/>
      <c r="M67" s="61"/>
      <c r="N67" s="94"/>
    </row>
    <row r="68" spans="1:14" ht="15">
      <c r="A68" s="24">
        <v>21</v>
      </c>
      <c r="B68" s="41">
        <v>4</v>
      </c>
      <c r="C68" s="31" t="s">
        <v>80</v>
      </c>
      <c r="D68" s="33" t="s">
        <v>135</v>
      </c>
      <c r="E68" s="32">
        <v>3</v>
      </c>
      <c r="F68" s="34"/>
      <c r="G68" s="34"/>
      <c r="H68" s="34"/>
      <c r="I68" s="34"/>
      <c r="J68" s="34">
        <v>3</v>
      </c>
      <c r="K68" s="34"/>
      <c r="L68" s="35"/>
      <c r="M68" s="61"/>
      <c r="N68" s="94"/>
    </row>
    <row r="69" spans="1:14" ht="15">
      <c r="A69" s="24">
        <v>22</v>
      </c>
      <c r="B69" s="41">
        <v>5</v>
      </c>
      <c r="C69" s="39" t="s">
        <v>81</v>
      </c>
      <c r="D69" s="33" t="s">
        <v>82</v>
      </c>
      <c r="E69" s="32">
        <v>3</v>
      </c>
      <c r="F69" s="34"/>
      <c r="G69" s="34"/>
      <c r="H69" s="34"/>
      <c r="I69" s="34"/>
      <c r="J69" s="34">
        <v>3</v>
      </c>
      <c r="K69" s="34"/>
      <c r="L69" s="35"/>
      <c r="M69" s="61"/>
      <c r="N69" s="94"/>
    </row>
    <row r="70" spans="1:14" ht="15">
      <c r="A70" s="24">
        <v>23</v>
      </c>
      <c r="B70" s="41">
        <v>6</v>
      </c>
      <c r="C70" s="31" t="s">
        <v>83</v>
      </c>
      <c r="D70" s="33" t="s">
        <v>135</v>
      </c>
      <c r="E70" s="33">
        <v>2</v>
      </c>
      <c r="F70" s="34"/>
      <c r="G70" s="34"/>
      <c r="H70" s="34"/>
      <c r="I70" s="34"/>
      <c r="J70" s="34">
        <v>2</v>
      </c>
      <c r="K70" s="34"/>
      <c r="L70" s="35"/>
      <c r="M70" s="61"/>
      <c r="N70" s="94"/>
    </row>
    <row r="71" spans="1:14" ht="15">
      <c r="A71" s="24">
        <v>24</v>
      </c>
      <c r="B71" s="41">
        <v>7</v>
      </c>
      <c r="C71" s="42" t="s">
        <v>136</v>
      </c>
      <c r="D71" s="33" t="s">
        <v>77</v>
      </c>
      <c r="E71" s="32">
        <v>3</v>
      </c>
      <c r="F71" s="34"/>
      <c r="G71" s="34"/>
      <c r="H71" s="34"/>
      <c r="I71" s="34"/>
      <c r="J71" s="34"/>
      <c r="K71" s="34">
        <v>3</v>
      </c>
      <c r="L71" s="35"/>
      <c r="M71" s="61"/>
      <c r="N71" s="94"/>
    </row>
    <row r="72" spans="1:14" ht="15">
      <c r="A72" s="24">
        <v>25</v>
      </c>
      <c r="B72" s="41">
        <v>8</v>
      </c>
      <c r="C72" s="31" t="s">
        <v>119</v>
      </c>
      <c r="D72" s="33" t="s">
        <v>77</v>
      </c>
      <c r="E72" s="32">
        <v>3</v>
      </c>
      <c r="F72" s="34"/>
      <c r="G72" s="34"/>
      <c r="H72" s="34"/>
      <c r="I72" s="34"/>
      <c r="J72" s="34">
        <v>3</v>
      </c>
      <c r="K72" s="34"/>
      <c r="L72" s="35"/>
      <c r="M72" s="61"/>
      <c r="N72" s="94"/>
    </row>
    <row r="73" spans="1:14" ht="15">
      <c r="A73" s="24">
        <v>26</v>
      </c>
      <c r="B73" s="41">
        <v>9</v>
      </c>
      <c r="C73" s="36" t="s">
        <v>84</v>
      </c>
      <c r="D73" s="33" t="s">
        <v>135</v>
      </c>
      <c r="E73" s="32">
        <v>3</v>
      </c>
      <c r="F73" s="34"/>
      <c r="G73" s="34"/>
      <c r="H73" s="34"/>
      <c r="I73" s="34">
        <v>3</v>
      </c>
      <c r="J73" s="34"/>
      <c r="K73" s="34"/>
      <c r="L73" s="35"/>
      <c r="M73" s="61"/>
      <c r="N73" s="94"/>
    </row>
    <row r="74" spans="1:14" ht="15">
      <c r="A74" s="24">
        <v>27</v>
      </c>
      <c r="B74" s="41">
        <v>10</v>
      </c>
      <c r="C74" s="31" t="s">
        <v>137</v>
      </c>
      <c r="D74" s="33" t="s">
        <v>135</v>
      </c>
      <c r="E74" s="33">
        <v>3</v>
      </c>
      <c r="F74" s="34"/>
      <c r="G74" s="34"/>
      <c r="H74" s="34"/>
      <c r="I74" s="34"/>
      <c r="J74" s="34"/>
      <c r="K74" s="34">
        <v>3</v>
      </c>
      <c r="L74" s="35"/>
      <c r="M74" s="61"/>
      <c r="N74" s="94"/>
    </row>
    <row r="75" spans="1:14" ht="15">
      <c r="A75" s="24"/>
      <c r="B75" s="225" t="s">
        <v>85</v>
      </c>
      <c r="C75" s="225"/>
      <c r="D75" s="51"/>
      <c r="E75" s="52">
        <f>SUM(E76:E94)</f>
        <v>12</v>
      </c>
      <c r="F75" s="34"/>
      <c r="G75" s="34"/>
      <c r="H75" s="34"/>
      <c r="I75" s="34"/>
      <c r="J75" s="34"/>
      <c r="K75" s="34"/>
      <c r="L75" s="35"/>
      <c r="M75" s="61"/>
      <c r="N75" s="94"/>
    </row>
    <row r="76" spans="1:14" ht="18.75" customHeight="1">
      <c r="A76" s="219">
        <v>28</v>
      </c>
      <c r="B76" s="231">
        <v>1</v>
      </c>
      <c r="C76" s="53" t="s">
        <v>138</v>
      </c>
      <c r="D76" s="49" t="s">
        <v>86</v>
      </c>
      <c r="E76" s="231">
        <v>2</v>
      </c>
      <c r="F76" s="34"/>
      <c r="G76" s="34"/>
      <c r="H76" s="34"/>
      <c r="I76" s="228">
        <v>2</v>
      </c>
      <c r="J76" s="87"/>
      <c r="K76" s="34"/>
      <c r="L76" s="35"/>
      <c r="M76" s="61"/>
      <c r="N76" s="94"/>
    </row>
    <row r="77" spans="1:14" ht="15">
      <c r="A77" s="219"/>
      <c r="B77" s="231"/>
      <c r="C77" s="54" t="s">
        <v>87</v>
      </c>
      <c r="D77" s="49" t="s">
        <v>88</v>
      </c>
      <c r="E77" s="231"/>
      <c r="F77" s="34"/>
      <c r="G77" s="34"/>
      <c r="H77" s="34"/>
      <c r="I77" s="229"/>
      <c r="J77" s="87"/>
      <c r="K77" s="34"/>
      <c r="L77" s="35"/>
      <c r="M77" s="61"/>
      <c r="N77" s="94"/>
    </row>
    <row r="78" spans="1:14" ht="15.75" customHeight="1">
      <c r="A78" s="219"/>
      <c r="B78" s="231"/>
      <c r="C78" s="55" t="s">
        <v>139</v>
      </c>
      <c r="D78" s="33" t="s">
        <v>77</v>
      </c>
      <c r="E78" s="231"/>
      <c r="F78" s="34"/>
      <c r="G78" s="34"/>
      <c r="H78" s="34"/>
      <c r="I78" s="230"/>
      <c r="J78" s="87"/>
      <c r="K78" s="34"/>
      <c r="L78" s="35"/>
      <c r="M78" s="61"/>
      <c r="N78" s="94"/>
    </row>
    <row r="79" spans="1:14" ht="15.75" customHeight="1">
      <c r="A79" s="219">
        <v>29</v>
      </c>
      <c r="B79" s="231">
        <v>2</v>
      </c>
      <c r="C79" s="54" t="s">
        <v>89</v>
      </c>
      <c r="D79" s="33" t="s">
        <v>135</v>
      </c>
      <c r="E79" s="232">
        <v>2</v>
      </c>
      <c r="F79" s="34"/>
      <c r="G79" s="34"/>
      <c r="H79" s="34"/>
      <c r="I79" s="228">
        <v>2</v>
      </c>
      <c r="J79" s="34"/>
      <c r="K79" s="34"/>
      <c r="L79" s="35"/>
      <c r="M79" s="61"/>
      <c r="N79" s="94"/>
    </row>
    <row r="80" spans="1:14" ht="16.5" customHeight="1">
      <c r="A80" s="219"/>
      <c r="B80" s="231"/>
      <c r="C80" s="53" t="s">
        <v>90</v>
      </c>
      <c r="D80" s="33" t="s">
        <v>135</v>
      </c>
      <c r="E80" s="233"/>
      <c r="F80" s="34"/>
      <c r="G80" s="34"/>
      <c r="H80" s="34"/>
      <c r="I80" s="229"/>
      <c r="J80" s="34"/>
      <c r="K80" s="34"/>
      <c r="L80" s="35"/>
      <c r="M80" s="61"/>
      <c r="N80" s="94"/>
    </row>
    <row r="81" spans="1:14" ht="15" customHeight="1">
      <c r="A81" s="219"/>
      <c r="B81" s="231"/>
      <c r="C81" s="54" t="s">
        <v>91</v>
      </c>
      <c r="D81" s="33" t="s">
        <v>135</v>
      </c>
      <c r="E81" s="233"/>
      <c r="F81" s="34"/>
      <c r="G81" s="34"/>
      <c r="H81" s="34"/>
      <c r="I81" s="229"/>
      <c r="J81" s="34"/>
      <c r="K81" s="34"/>
      <c r="L81" s="35"/>
      <c r="M81" s="61"/>
      <c r="N81" s="94"/>
    </row>
    <row r="82" spans="1:14" ht="15.75" customHeight="1">
      <c r="A82" s="219"/>
      <c r="B82" s="231"/>
      <c r="C82" s="53" t="s">
        <v>92</v>
      </c>
      <c r="D82" s="33" t="s">
        <v>135</v>
      </c>
      <c r="E82" s="234"/>
      <c r="F82" s="34"/>
      <c r="G82" s="34"/>
      <c r="H82" s="34"/>
      <c r="I82" s="230"/>
      <c r="J82" s="34"/>
      <c r="K82" s="34"/>
      <c r="L82" s="35"/>
      <c r="M82" s="61"/>
      <c r="N82" s="94"/>
    </row>
    <row r="83" spans="1:14" ht="17.25" customHeight="1">
      <c r="A83" s="219">
        <v>30</v>
      </c>
      <c r="B83" s="231">
        <v>3</v>
      </c>
      <c r="C83" s="54" t="s">
        <v>93</v>
      </c>
      <c r="D83" s="49" t="s">
        <v>102</v>
      </c>
      <c r="E83" s="231">
        <v>2</v>
      </c>
      <c r="F83" s="34"/>
      <c r="G83" s="34"/>
      <c r="H83" s="34"/>
      <c r="I83" s="228">
        <v>2</v>
      </c>
      <c r="J83" s="87"/>
      <c r="K83" s="35"/>
      <c r="L83" s="35"/>
      <c r="M83" s="61"/>
      <c r="N83" s="94"/>
    </row>
    <row r="84" spans="1:14" ht="15" customHeight="1">
      <c r="A84" s="219"/>
      <c r="B84" s="231"/>
      <c r="C84" s="53" t="s">
        <v>94</v>
      </c>
      <c r="D84" s="33" t="s">
        <v>135</v>
      </c>
      <c r="E84" s="231"/>
      <c r="F84" s="34"/>
      <c r="G84" s="34"/>
      <c r="H84" s="34"/>
      <c r="I84" s="229"/>
      <c r="J84" s="87"/>
      <c r="K84" s="35"/>
      <c r="L84" s="35"/>
      <c r="M84" s="61"/>
      <c r="N84" s="94"/>
    </row>
    <row r="85" spans="1:14" ht="15">
      <c r="A85" s="219"/>
      <c r="B85" s="231"/>
      <c r="C85" s="54" t="s">
        <v>95</v>
      </c>
      <c r="D85" s="33" t="s">
        <v>135</v>
      </c>
      <c r="E85" s="231"/>
      <c r="F85" s="34"/>
      <c r="G85" s="34"/>
      <c r="H85" s="34"/>
      <c r="I85" s="230"/>
      <c r="J85" s="87"/>
      <c r="K85" s="35"/>
      <c r="L85" s="35"/>
      <c r="M85" s="61"/>
      <c r="N85" s="94"/>
    </row>
    <row r="86" spans="1:14" ht="16.5" customHeight="1">
      <c r="A86" s="219">
        <v>31</v>
      </c>
      <c r="B86" s="231">
        <v>6</v>
      </c>
      <c r="C86" s="54" t="s">
        <v>140</v>
      </c>
      <c r="D86" s="49" t="s">
        <v>96</v>
      </c>
      <c r="E86" s="231">
        <v>2</v>
      </c>
      <c r="F86" s="34"/>
      <c r="G86" s="34"/>
      <c r="H86" s="34"/>
      <c r="I86" s="228">
        <v>2</v>
      </c>
      <c r="J86" s="87"/>
      <c r="K86" s="87"/>
      <c r="L86" s="35"/>
      <c r="M86" s="61"/>
      <c r="N86" s="94"/>
    </row>
    <row r="87" spans="1:14" ht="16.5" customHeight="1">
      <c r="A87" s="219"/>
      <c r="B87" s="231"/>
      <c r="C87" s="53" t="s">
        <v>97</v>
      </c>
      <c r="D87" s="49" t="s">
        <v>54</v>
      </c>
      <c r="E87" s="231"/>
      <c r="F87" s="34"/>
      <c r="G87" s="34"/>
      <c r="H87" s="34"/>
      <c r="I87" s="229"/>
      <c r="J87" s="87"/>
      <c r="K87" s="87"/>
      <c r="L87" s="35"/>
      <c r="M87" s="61"/>
      <c r="N87" s="94"/>
    </row>
    <row r="88" spans="1:14" ht="14.25" customHeight="1">
      <c r="A88" s="219"/>
      <c r="B88" s="231"/>
      <c r="C88" s="54" t="s">
        <v>98</v>
      </c>
      <c r="D88" s="49" t="s">
        <v>50</v>
      </c>
      <c r="E88" s="231"/>
      <c r="F88" s="34"/>
      <c r="G88" s="34"/>
      <c r="H88" s="34"/>
      <c r="I88" s="230"/>
      <c r="J88" s="87"/>
      <c r="K88" s="87"/>
      <c r="L88" s="35"/>
      <c r="M88" s="61"/>
      <c r="N88" s="94"/>
    </row>
    <row r="89" spans="1:14" ht="16.5" customHeight="1">
      <c r="A89" s="219">
        <v>32</v>
      </c>
      <c r="B89" s="231">
        <v>4</v>
      </c>
      <c r="C89" s="54" t="s">
        <v>99</v>
      </c>
      <c r="D89" s="47" t="s">
        <v>100</v>
      </c>
      <c r="E89" s="231">
        <v>2</v>
      </c>
      <c r="F89" s="34"/>
      <c r="G89" s="34"/>
      <c r="H89" s="87"/>
      <c r="I89" s="34"/>
      <c r="J89" s="228">
        <v>2</v>
      </c>
      <c r="K89" s="35"/>
      <c r="L89" s="35"/>
      <c r="M89" s="61"/>
      <c r="N89" s="94"/>
    </row>
    <row r="90" spans="1:14" ht="15" customHeight="1">
      <c r="A90" s="219"/>
      <c r="B90" s="231"/>
      <c r="C90" s="53" t="s">
        <v>101</v>
      </c>
      <c r="D90" s="47" t="s">
        <v>102</v>
      </c>
      <c r="E90" s="231"/>
      <c r="F90" s="34"/>
      <c r="G90" s="34"/>
      <c r="H90" s="87"/>
      <c r="I90" s="34"/>
      <c r="J90" s="229"/>
      <c r="K90" s="35"/>
      <c r="L90" s="35"/>
      <c r="M90" s="61"/>
      <c r="N90" s="94"/>
    </row>
    <row r="91" spans="1:14" ht="15.75" customHeight="1">
      <c r="A91" s="219"/>
      <c r="B91" s="231"/>
      <c r="C91" s="54" t="s">
        <v>103</v>
      </c>
      <c r="D91" s="47" t="s">
        <v>102</v>
      </c>
      <c r="E91" s="231"/>
      <c r="F91" s="34"/>
      <c r="G91" s="34"/>
      <c r="H91" s="87"/>
      <c r="I91" s="34"/>
      <c r="J91" s="230"/>
      <c r="K91" s="35"/>
      <c r="L91" s="35"/>
      <c r="M91" s="61"/>
      <c r="N91" s="94"/>
    </row>
    <row r="92" spans="1:14" ht="17.25" customHeight="1">
      <c r="A92" s="219">
        <v>33</v>
      </c>
      <c r="B92" s="231">
        <v>5</v>
      </c>
      <c r="C92" s="53" t="s">
        <v>104</v>
      </c>
      <c r="D92" s="49" t="s">
        <v>105</v>
      </c>
      <c r="E92" s="231">
        <v>2</v>
      </c>
      <c r="F92" s="34"/>
      <c r="G92" s="34"/>
      <c r="H92" s="34"/>
      <c r="I92" s="34"/>
      <c r="J92" s="228">
        <v>2</v>
      </c>
      <c r="K92" s="87"/>
      <c r="L92" s="35"/>
      <c r="M92" s="61"/>
      <c r="N92" s="94"/>
    </row>
    <row r="93" spans="1:14" ht="16.5" customHeight="1">
      <c r="A93" s="219"/>
      <c r="B93" s="231"/>
      <c r="C93" s="55" t="s">
        <v>106</v>
      </c>
      <c r="D93" s="49" t="s">
        <v>107</v>
      </c>
      <c r="E93" s="231"/>
      <c r="F93" s="34"/>
      <c r="G93" s="34"/>
      <c r="H93" s="34"/>
      <c r="I93" s="34"/>
      <c r="J93" s="229"/>
      <c r="K93" s="87"/>
      <c r="L93" s="35"/>
      <c r="M93" s="61"/>
      <c r="N93" s="94"/>
    </row>
    <row r="94" spans="1:14" ht="18.75" customHeight="1">
      <c r="A94" s="219"/>
      <c r="B94" s="231"/>
      <c r="C94" s="53" t="s">
        <v>108</v>
      </c>
      <c r="D94" s="49" t="s">
        <v>109</v>
      </c>
      <c r="E94" s="231"/>
      <c r="F94" s="34"/>
      <c r="G94" s="34"/>
      <c r="H94" s="34"/>
      <c r="I94" s="34"/>
      <c r="J94" s="230"/>
      <c r="K94" s="87"/>
      <c r="L94" s="35"/>
      <c r="M94" s="61"/>
      <c r="N94" s="94"/>
    </row>
    <row r="95" spans="1:14" ht="15">
      <c r="A95" s="24"/>
      <c r="B95" s="225" t="s">
        <v>110</v>
      </c>
      <c r="C95" s="225"/>
      <c r="D95" s="51"/>
      <c r="E95" s="48">
        <f>E96+E102</f>
        <v>25</v>
      </c>
      <c r="F95" s="34"/>
      <c r="G95" s="34"/>
      <c r="H95" s="34"/>
      <c r="I95" s="34"/>
      <c r="J95" s="34"/>
      <c r="K95" s="34"/>
      <c r="L95" s="35"/>
      <c r="M95" s="61"/>
      <c r="N95" s="94"/>
    </row>
    <row r="96" spans="1:14" ht="15">
      <c r="A96" s="24"/>
      <c r="B96" s="236" t="s">
        <v>36</v>
      </c>
      <c r="C96" s="237"/>
      <c r="D96" s="51"/>
      <c r="E96" s="89">
        <f>SUM(E97:E101)</f>
        <v>15</v>
      </c>
      <c r="F96" s="34"/>
      <c r="G96" s="34"/>
      <c r="H96" s="34"/>
      <c r="I96" s="34"/>
      <c r="J96" s="34"/>
      <c r="K96" s="34"/>
      <c r="L96" s="35"/>
      <c r="M96" s="61"/>
      <c r="N96" s="94"/>
    </row>
    <row r="97" spans="1:14" ht="15.75" customHeight="1">
      <c r="A97" s="79">
        <v>34</v>
      </c>
      <c r="B97" s="25">
        <v>1</v>
      </c>
      <c r="C97" s="55" t="s">
        <v>160</v>
      </c>
      <c r="D97" s="33" t="s">
        <v>135</v>
      </c>
      <c r="E97" s="33">
        <v>3</v>
      </c>
      <c r="F97" s="34"/>
      <c r="G97" s="34"/>
      <c r="H97" s="34"/>
      <c r="I97" s="34"/>
      <c r="J97" s="34"/>
      <c r="K97" s="34">
        <v>3</v>
      </c>
      <c r="L97" s="35"/>
      <c r="M97" s="61"/>
      <c r="N97" s="94"/>
    </row>
    <row r="98" spans="1:14" ht="15.75" customHeight="1">
      <c r="A98" s="79">
        <v>35</v>
      </c>
      <c r="B98" s="25">
        <v>2</v>
      </c>
      <c r="C98" s="81" t="s">
        <v>177</v>
      </c>
      <c r="D98" s="33" t="s">
        <v>135</v>
      </c>
      <c r="E98" s="33">
        <v>3</v>
      </c>
      <c r="F98" s="34"/>
      <c r="G98" s="34"/>
      <c r="H98" s="34"/>
      <c r="I98" s="34"/>
      <c r="J98" s="34"/>
      <c r="K98" s="34">
        <v>3</v>
      </c>
      <c r="L98" s="35"/>
      <c r="M98" s="61"/>
      <c r="N98" s="94"/>
    </row>
    <row r="99" spans="1:14" ht="15.75" customHeight="1">
      <c r="A99" s="79">
        <v>36</v>
      </c>
      <c r="B99" s="25">
        <v>3</v>
      </c>
      <c r="C99" s="81" t="s">
        <v>178</v>
      </c>
      <c r="D99" s="33" t="s">
        <v>135</v>
      </c>
      <c r="E99" s="33">
        <v>3</v>
      </c>
      <c r="F99" s="34"/>
      <c r="G99" s="34"/>
      <c r="H99" s="34"/>
      <c r="I99" s="34"/>
      <c r="J99" s="34"/>
      <c r="K99" s="34">
        <v>3</v>
      </c>
      <c r="L99" s="35"/>
      <c r="M99" s="61"/>
      <c r="N99" s="94"/>
    </row>
    <row r="100" spans="1:14" ht="15.75" customHeight="1">
      <c r="A100" s="79">
        <v>37</v>
      </c>
      <c r="B100" s="25">
        <v>4</v>
      </c>
      <c r="C100" s="55" t="s">
        <v>179</v>
      </c>
      <c r="D100" s="33" t="s">
        <v>135</v>
      </c>
      <c r="E100" s="33">
        <v>3</v>
      </c>
      <c r="F100" s="34"/>
      <c r="G100" s="34"/>
      <c r="H100" s="34"/>
      <c r="I100" s="34"/>
      <c r="J100" s="34"/>
      <c r="K100" s="34"/>
      <c r="L100" s="88">
        <v>3</v>
      </c>
      <c r="M100" s="94"/>
      <c r="N100" s="94"/>
    </row>
    <row r="101" spans="1:14" ht="14.25" customHeight="1">
      <c r="A101" s="80">
        <v>38</v>
      </c>
      <c r="B101" s="25">
        <v>5</v>
      </c>
      <c r="C101" s="81" t="s">
        <v>180</v>
      </c>
      <c r="D101" s="33" t="s">
        <v>135</v>
      </c>
      <c r="E101" s="33">
        <v>3</v>
      </c>
      <c r="F101" s="34"/>
      <c r="G101" s="34"/>
      <c r="H101" s="34"/>
      <c r="I101" s="34"/>
      <c r="J101" s="34"/>
      <c r="K101" s="34"/>
      <c r="L101" s="88">
        <v>3</v>
      </c>
      <c r="M101" s="94"/>
      <c r="N101" s="94"/>
    </row>
    <row r="102" spans="1:14" ht="15">
      <c r="A102" s="24"/>
      <c r="B102" s="238" t="s">
        <v>147</v>
      </c>
      <c r="C102" s="239"/>
      <c r="D102" s="33"/>
      <c r="E102" s="44">
        <f>SUM(E103:E122)</f>
        <v>10</v>
      </c>
      <c r="F102" s="34"/>
      <c r="G102" s="34"/>
      <c r="H102" s="34"/>
      <c r="I102" s="34"/>
      <c r="J102" s="34"/>
      <c r="K102" s="34"/>
      <c r="L102" s="35"/>
      <c r="M102" s="61"/>
      <c r="N102" s="94"/>
    </row>
    <row r="103" spans="1:14" ht="15">
      <c r="A103" s="240">
        <v>39</v>
      </c>
      <c r="B103" s="232">
        <v>1</v>
      </c>
      <c r="C103" s="82" t="s">
        <v>156</v>
      </c>
      <c r="D103" s="33" t="s">
        <v>135</v>
      </c>
      <c r="E103" s="243">
        <v>2</v>
      </c>
      <c r="F103" s="34"/>
      <c r="G103" s="34"/>
      <c r="H103" s="34"/>
      <c r="I103" s="34"/>
      <c r="J103" s="34"/>
      <c r="K103" s="228">
        <v>2</v>
      </c>
      <c r="L103" s="35"/>
      <c r="M103" s="61"/>
      <c r="N103" s="94"/>
    </row>
    <row r="104" spans="1:14" ht="15">
      <c r="A104" s="241"/>
      <c r="B104" s="233"/>
      <c r="C104" s="82" t="s">
        <v>149</v>
      </c>
      <c r="D104" s="33" t="s">
        <v>135</v>
      </c>
      <c r="E104" s="244"/>
      <c r="F104" s="34"/>
      <c r="G104" s="34"/>
      <c r="H104" s="34"/>
      <c r="I104" s="34"/>
      <c r="J104" s="34"/>
      <c r="K104" s="229"/>
      <c r="L104" s="35"/>
      <c r="M104" s="61"/>
      <c r="N104" s="94"/>
    </row>
    <row r="105" spans="1:14" ht="15">
      <c r="A105" s="241"/>
      <c r="B105" s="233"/>
      <c r="C105" s="82" t="s">
        <v>150</v>
      </c>
      <c r="D105" s="33" t="s">
        <v>135</v>
      </c>
      <c r="E105" s="244"/>
      <c r="F105" s="34"/>
      <c r="G105" s="34"/>
      <c r="H105" s="34"/>
      <c r="I105" s="34"/>
      <c r="J105" s="34"/>
      <c r="K105" s="229"/>
      <c r="L105" s="35"/>
      <c r="M105" s="61"/>
      <c r="N105" s="94"/>
    </row>
    <row r="106" spans="1:14" ht="15">
      <c r="A106" s="242"/>
      <c r="B106" s="234"/>
      <c r="C106" s="82" t="s">
        <v>151</v>
      </c>
      <c r="D106" s="33" t="s">
        <v>135</v>
      </c>
      <c r="E106" s="245"/>
      <c r="F106" s="34"/>
      <c r="G106" s="34"/>
      <c r="H106" s="34"/>
      <c r="I106" s="34"/>
      <c r="J106" s="34"/>
      <c r="K106" s="230"/>
      <c r="L106" s="35"/>
      <c r="M106" s="61"/>
      <c r="N106" s="94"/>
    </row>
    <row r="107" spans="1:14" ht="15">
      <c r="A107" s="240">
        <v>40</v>
      </c>
      <c r="B107" s="232">
        <v>2</v>
      </c>
      <c r="C107" s="82" t="s">
        <v>152</v>
      </c>
      <c r="D107" s="33" t="s">
        <v>135</v>
      </c>
      <c r="E107" s="243">
        <v>2</v>
      </c>
      <c r="F107" s="34"/>
      <c r="G107" s="34"/>
      <c r="H107" s="34"/>
      <c r="I107" s="34"/>
      <c r="J107" s="34"/>
      <c r="K107" s="34"/>
      <c r="L107" s="235">
        <v>2</v>
      </c>
      <c r="M107" s="94"/>
      <c r="N107" s="94"/>
    </row>
    <row r="108" spans="1:14" ht="15">
      <c r="A108" s="241"/>
      <c r="B108" s="233"/>
      <c r="C108" s="82" t="s">
        <v>153</v>
      </c>
      <c r="D108" s="33" t="s">
        <v>168</v>
      </c>
      <c r="E108" s="244"/>
      <c r="F108" s="34"/>
      <c r="G108" s="34"/>
      <c r="H108" s="34"/>
      <c r="I108" s="34"/>
      <c r="J108" s="34"/>
      <c r="K108" s="34"/>
      <c r="L108" s="235"/>
      <c r="M108" s="94"/>
      <c r="N108" s="94"/>
    </row>
    <row r="109" spans="1:14" ht="15">
      <c r="A109" s="241"/>
      <c r="B109" s="233"/>
      <c r="C109" s="82" t="s">
        <v>154</v>
      </c>
      <c r="D109" s="33" t="s">
        <v>135</v>
      </c>
      <c r="E109" s="244"/>
      <c r="F109" s="34"/>
      <c r="G109" s="34"/>
      <c r="H109" s="34"/>
      <c r="I109" s="34"/>
      <c r="J109" s="34"/>
      <c r="K109" s="34"/>
      <c r="L109" s="235"/>
      <c r="M109" s="94"/>
      <c r="N109" s="94"/>
    </row>
    <row r="110" spans="1:14" ht="15">
      <c r="A110" s="242"/>
      <c r="B110" s="234"/>
      <c r="C110" s="82" t="s">
        <v>155</v>
      </c>
      <c r="D110" s="49" t="s">
        <v>105</v>
      </c>
      <c r="E110" s="245"/>
      <c r="F110" s="34"/>
      <c r="G110" s="34"/>
      <c r="H110" s="34"/>
      <c r="I110" s="34"/>
      <c r="J110" s="34"/>
      <c r="K110" s="34"/>
      <c r="L110" s="235"/>
      <c r="M110" s="94"/>
      <c r="N110" s="94"/>
    </row>
    <row r="111" spans="1:14" ht="15">
      <c r="A111" s="240">
        <v>41</v>
      </c>
      <c r="B111" s="232">
        <v>3</v>
      </c>
      <c r="C111" s="102" t="s">
        <v>194</v>
      </c>
      <c r="D111" s="103" t="s">
        <v>82</v>
      </c>
      <c r="E111" s="243">
        <v>2</v>
      </c>
      <c r="F111" s="34"/>
      <c r="G111" s="34"/>
      <c r="H111" s="34"/>
      <c r="I111" s="34"/>
      <c r="J111" s="34"/>
      <c r="K111" s="34"/>
      <c r="L111" s="235">
        <v>2</v>
      </c>
      <c r="M111" s="94"/>
      <c r="N111" s="94"/>
    </row>
    <row r="112" spans="1:14" ht="15">
      <c r="A112" s="241"/>
      <c r="B112" s="233"/>
      <c r="C112" s="82" t="s">
        <v>157</v>
      </c>
      <c r="D112" s="49" t="s">
        <v>105</v>
      </c>
      <c r="E112" s="244"/>
      <c r="F112" s="34"/>
      <c r="G112" s="34"/>
      <c r="H112" s="34"/>
      <c r="I112" s="34"/>
      <c r="J112" s="34"/>
      <c r="K112" s="34"/>
      <c r="L112" s="235"/>
      <c r="M112" s="94"/>
      <c r="N112" s="94"/>
    </row>
    <row r="113" spans="1:14" ht="15">
      <c r="A113" s="241"/>
      <c r="B113" s="233"/>
      <c r="C113" s="82" t="s">
        <v>158</v>
      </c>
      <c r="D113" s="49" t="s">
        <v>105</v>
      </c>
      <c r="E113" s="244"/>
      <c r="F113" s="34"/>
      <c r="G113" s="34"/>
      <c r="H113" s="34"/>
      <c r="I113" s="34"/>
      <c r="J113" s="34"/>
      <c r="K113" s="34"/>
      <c r="L113" s="235"/>
      <c r="M113" s="94"/>
      <c r="N113" s="94"/>
    </row>
    <row r="114" spans="1:14" ht="15">
      <c r="A114" s="242"/>
      <c r="B114" s="234"/>
      <c r="C114" s="82" t="s">
        <v>159</v>
      </c>
      <c r="D114" s="49" t="s">
        <v>105</v>
      </c>
      <c r="E114" s="245"/>
      <c r="F114" s="34"/>
      <c r="G114" s="34"/>
      <c r="H114" s="34"/>
      <c r="I114" s="34"/>
      <c r="J114" s="34"/>
      <c r="K114" s="34"/>
      <c r="L114" s="235"/>
      <c r="M114" s="94"/>
      <c r="N114" s="94"/>
    </row>
    <row r="115" spans="1:14" ht="15">
      <c r="A115" s="240">
        <v>42</v>
      </c>
      <c r="B115" s="232">
        <v>4</v>
      </c>
      <c r="C115" s="82" t="s">
        <v>148</v>
      </c>
      <c r="D115" s="33" t="s">
        <v>135</v>
      </c>
      <c r="E115" s="243">
        <v>2</v>
      </c>
      <c r="F115" s="34"/>
      <c r="G115" s="34"/>
      <c r="H115" s="34"/>
      <c r="I115" s="34"/>
      <c r="J115" s="34"/>
      <c r="K115" s="34"/>
      <c r="L115" s="235">
        <v>2</v>
      </c>
      <c r="M115" s="94"/>
      <c r="N115" s="94"/>
    </row>
    <row r="116" spans="1:14" ht="15">
      <c r="A116" s="241"/>
      <c r="B116" s="233"/>
      <c r="C116" s="82" t="s">
        <v>161</v>
      </c>
      <c r="D116" s="33" t="s">
        <v>135</v>
      </c>
      <c r="E116" s="244"/>
      <c r="F116" s="34"/>
      <c r="G116" s="34"/>
      <c r="H116" s="34"/>
      <c r="I116" s="34"/>
      <c r="J116" s="34"/>
      <c r="K116" s="34"/>
      <c r="L116" s="235"/>
      <c r="M116" s="94"/>
      <c r="N116" s="94"/>
    </row>
    <row r="117" spans="1:14" ht="15">
      <c r="A117" s="241"/>
      <c r="B117" s="233"/>
      <c r="C117" s="82" t="s">
        <v>162</v>
      </c>
      <c r="D117" s="49" t="s">
        <v>105</v>
      </c>
      <c r="E117" s="244"/>
      <c r="F117" s="34"/>
      <c r="G117" s="34"/>
      <c r="H117" s="34"/>
      <c r="I117" s="34"/>
      <c r="J117" s="34"/>
      <c r="K117" s="34"/>
      <c r="L117" s="235"/>
      <c r="M117" s="94"/>
      <c r="N117" s="94"/>
    </row>
    <row r="118" spans="1:14" ht="15">
      <c r="A118" s="242"/>
      <c r="B118" s="234"/>
      <c r="C118" s="82" t="s">
        <v>163</v>
      </c>
      <c r="D118" s="49" t="s">
        <v>105</v>
      </c>
      <c r="E118" s="245"/>
      <c r="F118" s="34"/>
      <c r="G118" s="34"/>
      <c r="H118" s="34"/>
      <c r="I118" s="34"/>
      <c r="J118" s="34"/>
      <c r="K118" s="34"/>
      <c r="L118" s="235"/>
      <c r="M118" s="94"/>
      <c r="N118" s="94"/>
    </row>
    <row r="119" spans="1:14" ht="15">
      <c r="A119" s="240">
        <v>43</v>
      </c>
      <c r="B119" s="232">
        <v>5</v>
      </c>
      <c r="C119" s="82" t="s">
        <v>164</v>
      </c>
      <c r="D119" s="33" t="s">
        <v>135</v>
      </c>
      <c r="E119" s="243">
        <v>2</v>
      </c>
      <c r="F119" s="34"/>
      <c r="G119" s="34"/>
      <c r="H119" s="34"/>
      <c r="I119" s="34"/>
      <c r="J119" s="34"/>
      <c r="K119" s="34"/>
      <c r="L119" s="235">
        <v>2</v>
      </c>
      <c r="M119" s="94"/>
      <c r="N119" s="94"/>
    </row>
    <row r="120" spans="1:14" ht="15">
      <c r="A120" s="241"/>
      <c r="B120" s="233"/>
      <c r="C120" s="102" t="s">
        <v>191</v>
      </c>
      <c r="D120" s="103" t="s">
        <v>135</v>
      </c>
      <c r="E120" s="244"/>
      <c r="F120" s="34"/>
      <c r="G120" s="34"/>
      <c r="H120" s="34"/>
      <c r="I120" s="34"/>
      <c r="J120" s="34"/>
      <c r="K120" s="34"/>
      <c r="L120" s="235"/>
      <c r="M120" s="94"/>
      <c r="N120" s="94"/>
    </row>
    <row r="121" spans="1:14" ht="15">
      <c r="A121" s="241"/>
      <c r="B121" s="233"/>
      <c r="C121" s="83" t="s">
        <v>166</v>
      </c>
      <c r="D121" s="49" t="s">
        <v>105</v>
      </c>
      <c r="E121" s="244"/>
      <c r="F121" s="34"/>
      <c r="G121" s="34"/>
      <c r="H121" s="34"/>
      <c r="I121" s="34"/>
      <c r="J121" s="34"/>
      <c r="K121" s="34"/>
      <c r="L121" s="235"/>
      <c r="M121" s="94"/>
      <c r="N121" s="94"/>
    </row>
    <row r="122" spans="1:14" ht="15">
      <c r="A122" s="242"/>
      <c r="B122" s="234"/>
      <c r="C122" s="83" t="s">
        <v>167</v>
      </c>
      <c r="D122" s="49" t="s">
        <v>105</v>
      </c>
      <c r="E122" s="245"/>
      <c r="F122" s="34"/>
      <c r="G122" s="34"/>
      <c r="H122" s="34"/>
      <c r="I122" s="34"/>
      <c r="J122" s="34"/>
      <c r="K122" s="34"/>
      <c r="L122" s="235"/>
      <c r="M122" s="94"/>
      <c r="N122" s="94"/>
    </row>
    <row r="123" spans="1:14" ht="15">
      <c r="A123" s="24"/>
      <c r="B123" s="225" t="s">
        <v>111</v>
      </c>
      <c r="C123" s="225"/>
      <c r="D123" s="33" t="s">
        <v>135</v>
      </c>
      <c r="E123" s="52">
        <v>10</v>
      </c>
      <c r="F123" s="34"/>
      <c r="G123" s="34"/>
      <c r="H123" s="34"/>
      <c r="I123" s="34"/>
      <c r="J123" s="34"/>
      <c r="K123" s="34"/>
      <c r="L123" s="35"/>
      <c r="M123" s="61"/>
      <c r="N123" s="94"/>
    </row>
    <row r="124" spans="1:14" ht="15">
      <c r="A124" s="56"/>
      <c r="B124" s="57"/>
      <c r="C124" s="57"/>
      <c r="D124" s="58"/>
      <c r="E124" s="59"/>
      <c r="F124" s="60"/>
      <c r="G124" s="60"/>
      <c r="H124" s="60"/>
      <c r="I124" s="60"/>
      <c r="J124" s="60"/>
      <c r="K124" s="60"/>
      <c r="L124" s="61"/>
      <c r="M124" s="61"/>
      <c r="N124" s="94"/>
    </row>
    <row r="125" spans="1:14" ht="15">
      <c r="A125" s="8" t="s">
        <v>141</v>
      </c>
      <c r="B125" s="248" t="s">
        <v>142</v>
      </c>
      <c r="C125" s="248"/>
      <c r="D125" s="62"/>
      <c r="E125" s="62"/>
      <c r="F125" s="62"/>
      <c r="G125" s="62"/>
      <c r="H125" s="62"/>
      <c r="I125" s="62"/>
      <c r="J125" s="62"/>
      <c r="K125" s="62"/>
      <c r="L125" s="62"/>
      <c r="M125" s="95"/>
      <c r="N125" s="94"/>
    </row>
    <row r="126" spans="1:14" ht="138.75" customHeight="1">
      <c r="A126" s="9"/>
      <c r="B126" s="249" t="s">
        <v>112</v>
      </c>
      <c r="C126" s="249"/>
      <c r="D126" s="249"/>
      <c r="E126" s="249"/>
      <c r="F126" s="249"/>
      <c r="G126" s="249"/>
      <c r="H126" s="249"/>
      <c r="I126" s="249"/>
      <c r="J126" s="249"/>
      <c r="K126" s="249"/>
      <c r="L126" s="249"/>
      <c r="M126" s="61"/>
      <c r="N126" s="94"/>
    </row>
    <row r="127" spans="1:13" ht="15">
      <c r="A127" s="9"/>
      <c r="B127" s="216"/>
      <c r="C127" s="216"/>
      <c r="D127" s="216"/>
      <c r="E127" s="216"/>
      <c r="F127" s="216"/>
      <c r="G127" s="216"/>
      <c r="H127" s="216"/>
      <c r="I127" s="216"/>
      <c r="J127" s="216"/>
      <c r="K127" s="216"/>
      <c r="L127" s="216"/>
      <c r="M127" s="1"/>
    </row>
    <row r="128" spans="1:13" ht="15.75">
      <c r="A128" s="63"/>
      <c r="B128" s="64"/>
      <c r="C128" s="65"/>
      <c r="D128" s="247" t="s">
        <v>113</v>
      </c>
      <c r="E128" s="247"/>
      <c r="F128" s="247"/>
      <c r="G128" s="247"/>
      <c r="H128" s="247"/>
      <c r="I128" s="247"/>
      <c r="J128" s="247"/>
      <c r="K128" s="247"/>
      <c r="L128" s="247"/>
      <c r="M128" s="1"/>
    </row>
    <row r="129" spans="1:13" ht="15.75">
      <c r="A129" s="246" t="s">
        <v>114</v>
      </c>
      <c r="B129" s="246"/>
      <c r="C129" s="246"/>
      <c r="D129" s="246" t="s">
        <v>115</v>
      </c>
      <c r="E129" s="246"/>
      <c r="F129" s="246"/>
      <c r="G129" s="246"/>
      <c r="H129" s="246"/>
      <c r="I129" s="246"/>
      <c r="J129" s="246"/>
      <c r="K129" s="246"/>
      <c r="L129" s="246"/>
      <c r="M129" s="1"/>
    </row>
    <row r="130" spans="1:13" ht="15.75">
      <c r="A130" s="246" t="s">
        <v>116</v>
      </c>
      <c r="B130" s="246"/>
      <c r="C130" s="246"/>
      <c r="D130" s="66"/>
      <c r="E130" s="67"/>
      <c r="F130" s="65"/>
      <c r="G130" s="65"/>
      <c r="H130" s="65"/>
      <c r="I130" s="65"/>
      <c r="J130" s="1"/>
      <c r="K130" s="1"/>
      <c r="L130" s="1"/>
      <c r="M130" s="1"/>
    </row>
    <row r="131" spans="1:13" ht="15.75">
      <c r="A131" s="64"/>
      <c r="B131" s="64"/>
      <c r="C131" s="64"/>
      <c r="D131" s="66"/>
      <c r="E131" s="67"/>
      <c r="F131" s="65"/>
      <c r="G131" s="65"/>
      <c r="H131" s="65"/>
      <c r="I131" s="65"/>
      <c r="J131" s="1"/>
      <c r="K131" s="1"/>
      <c r="L131" s="1"/>
      <c r="M131" s="1"/>
    </row>
    <row r="132" spans="1:13" ht="15.75">
      <c r="A132" s="64"/>
      <c r="B132" s="64"/>
      <c r="C132" s="64"/>
      <c r="D132" s="66"/>
      <c r="E132" s="67"/>
      <c r="F132" s="65"/>
      <c r="G132" s="65"/>
      <c r="H132" s="65"/>
      <c r="I132" s="65"/>
      <c r="J132" s="1"/>
      <c r="K132" s="1"/>
      <c r="L132" s="1"/>
      <c r="M132" s="1"/>
    </row>
    <row r="133" spans="1:13" ht="18.75">
      <c r="A133" s="63"/>
      <c r="B133" s="68"/>
      <c r="C133" s="69"/>
      <c r="D133" s="70"/>
      <c r="E133" s="1"/>
      <c r="F133" s="64"/>
      <c r="G133" s="65"/>
      <c r="H133" s="65"/>
      <c r="I133" s="65"/>
      <c r="J133" s="1"/>
      <c r="K133" s="1"/>
      <c r="L133" s="1"/>
      <c r="M133" s="1"/>
    </row>
    <row r="134" spans="1:13" ht="23.25" customHeight="1">
      <c r="A134" s="204" t="s">
        <v>117</v>
      </c>
      <c r="B134" s="204"/>
      <c r="C134" s="204"/>
      <c r="D134" s="246" t="s">
        <v>118</v>
      </c>
      <c r="E134" s="246"/>
      <c r="F134" s="246"/>
      <c r="G134" s="246"/>
      <c r="H134" s="246"/>
      <c r="I134" s="246"/>
      <c r="J134" s="246"/>
      <c r="K134" s="246"/>
      <c r="L134" s="246"/>
      <c r="M134" s="1"/>
    </row>
    <row r="135" spans="1:13" ht="15">
      <c r="A135" s="1"/>
      <c r="B135" s="1"/>
      <c r="C135" s="1"/>
      <c r="D135" s="1"/>
      <c r="E135" s="1"/>
      <c r="F135" s="1"/>
      <c r="G135" s="1"/>
      <c r="H135" s="1"/>
      <c r="I135" s="1"/>
      <c r="J135" s="1"/>
      <c r="K135" s="1"/>
      <c r="L135" s="1"/>
      <c r="M135" s="1"/>
    </row>
  </sheetData>
  <sheetProtection/>
  <mergeCells count="106">
    <mergeCell ref="B119:B122"/>
    <mergeCell ref="E119:E122"/>
    <mergeCell ref="L119:L122"/>
    <mergeCell ref="A130:C130"/>
    <mergeCell ref="B123:C123"/>
    <mergeCell ref="B125:C125"/>
    <mergeCell ref="B126:L126"/>
    <mergeCell ref="B127:C127"/>
    <mergeCell ref="D127:L127"/>
    <mergeCell ref="A115:A118"/>
    <mergeCell ref="B115:B118"/>
    <mergeCell ref="E115:E118"/>
    <mergeCell ref="L115:L118"/>
    <mergeCell ref="A134:C134"/>
    <mergeCell ref="D134:L134"/>
    <mergeCell ref="D128:L128"/>
    <mergeCell ref="A129:C129"/>
    <mergeCell ref="D129:L129"/>
    <mergeCell ref="A119:A122"/>
    <mergeCell ref="A111:A114"/>
    <mergeCell ref="B111:B114"/>
    <mergeCell ref="E111:E114"/>
    <mergeCell ref="A103:A106"/>
    <mergeCell ref="B103:B106"/>
    <mergeCell ref="E103:E106"/>
    <mergeCell ref="A107:A110"/>
    <mergeCell ref="B107:B110"/>
    <mergeCell ref="E107:E110"/>
    <mergeCell ref="K103:K106"/>
    <mergeCell ref="B95:C95"/>
    <mergeCell ref="L111:L114"/>
    <mergeCell ref="B96:C96"/>
    <mergeCell ref="B102:C102"/>
    <mergeCell ref="L107:L110"/>
    <mergeCell ref="A92:A94"/>
    <mergeCell ref="B92:B94"/>
    <mergeCell ref="E92:E94"/>
    <mergeCell ref="J92:J94"/>
    <mergeCell ref="A89:A91"/>
    <mergeCell ref="B89:B91"/>
    <mergeCell ref="E89:E91"/>
    <mergeCell ref="J89:J91"/>
    <mergeCell ref="A86:A88"/>
    <mergeCell ref="B86:B88"/>
    <mergeCell ref="E86:E88"/>
    <mergeCell ref="I86:I88"/>
    <mergeCell ref="A83:A85"/>
    <mergeCell ref="B83:B85"/>
    <mergeCell ref="E83:E85"/>
    <mergeCell ref="I83:I85"/>
    <mergeCell ref="I76:I78"/>
    <mergeCell ref="A79:A82"/>
    <mergeCell ref="B79:B82"/>
    <mergeCell ref="E79:E82"/>
    <mergeCell ref="I79:I82"/>
    <mergeCell ref="B75:C75"/>
    <mergeCell ref="A76:A78"/>
    <mergeCell ref="B76:B78"/>
    <mergeCell ref="E76:E78"/>
    <mergeCell ref="B54:C54"/>
    <mergeCell ref="B59:C59"/>
    <mergeCell ref="B60:C60"/>
    <mergeCell ref="B64:C64"/>
    <mergeCell ref="B39:C39"/>
    <mergeCell ref="B40:C40"/>
    <mergeCell ref="B41:C41"/>
    <mergeCell ref="F37:L37"/>
    <mergeCell ref="A37:A38"/>
    <mergeCell ref="B37:C38"/>
    <mergeCell ref="D37:D38"/>
    <mergeCell ref="E37:E38"/>
    <mergeCell ref="B26:C26"/>
    <mergeCell ref="B29:C29"/>
    <mergeCell ref="B36:K36"/>
    <mergeCell ref="B25:L25"/>
    <mergeCell ref="B23:C23"/>
    <mergeCell ref="B24:C24"/>
    <mergeCell ref="D23:L23"/>
    <mergeCell ref="D24:L24"/>
    <mergeCell ref="B20:C20"/>
    <mergeCell ref="B21:C21"/>
    <mergeCell ref="B22:C22"/>
    <mergeCell ref="D22:L22"/>
    <mergeCell ref="B18:L18"/>
    <mergeCell ref="A14:D14"/>
    <mergeCell ref="B16:C16"/>
    <mergeCell ref="E14:L14"/>
    <mergeCell ref="B17:L17"/>
    <mergeCell ref="A12:D12"/>
    <mergeCell ref="A13:D13"/>
    <mergeCell ref="E12:L12"/>
    <mergeCell ref="E13:L13"/>
    <mergeCell ref="A10:D10"/>
    <mergeCell ref="A11:D11"/>
    <mergeCell ref="E10:L10"/>
    <mergeCell ref="E11:L11"/>
    <mergeCell ref="A4:C4"/>
    <mergeCell ref="A6:L6"/>
    <mergeCell ref="A7:L7"/>
    <mergeCell ref="A8:L8"/>
    <mergeCell ref="A1:C1"/>
    <mergeCell ref="A2:C2"/>
    <mergeCell ref="A3:C3"/>
    <mergeCell ref="D1:L1"/>
    <mergeCell ref="D2:L2"/>
    <mergeCell ref="D3:L3"/>
  </mergeCells>
  <printOptions/>
  <pageMargins left="0.5" right="0.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303"/>
  <sheetViews>
    <sheetView zoomScalePageLayoutView="0" workbookViewId="0" topLeftCell="A19">
      <selection activeCell="O109" sqref="O109"/>
    </sheetView>
  </sheetViews>
  <sheetFormatPr defaultColWidth="9.00390625" defaultRowHeight="14.25"/>
  <cols>
    <col min="1" max="1" width="3.375" style="0" customWidth="1"/>
    <col min="2" max="2" width="3.125" style="0" customWidth="1"/>
    <col min="3" max="3" width="39.125" style="0" customWidth="1"/>
    <col min="4" max="5" width="6.375" style="0" customWidth="1"/>
    <col min="6" max="7" width="3.25390625" style="0" customWidth="1"/>
    <col min="8" max="9" width="3.125" style="0" customWidth="1"/>
    <col min="10" max="10" width="3.375" style="0" customWidth="1"/>
    <col min="11" max="11" width="7.25390625" style="0" customWidth="1"/>
    <col min="12" max="12" width="5.125" style="0" customWidth="1"/>
  </cols>
  <sheetData>
    <row r="1" spans="1:13" ht="15">
      <c r="A1" s="203" t="s">
        <v>0</v>
      </c>
      <c r="B1" s="203"/>
      <c r="C1" s="203"/>
      <c r="D1" s="203" t="s">
        <v>1</v>
      </c>
      <c r="E1" s="203"/>
      <c r="F1" s="203"/>
      <c r="G1" s="203"/>
      <c r="H1" s="203"/>
      <c r="I1" s="203"/>
      <c r="J1" s="203"/>
      <c r="K1" s="203"/>
      <c r="L1" s="203"/>
      <c r="M1" s="1"/>
    </row>
    <row r="2" spans="1:13" ht="15.75">
      <c r="A2" s="203" t="s">
        <v>123</v>
      </c>
      <c r="B2" s="203"/>
      <c r="C2" s="203"/>
      <c r="D2" s="204" t="s">
        <v>2</v>
      </c>
      <c r="E2" s="204"/>
      <c r="F2" s="204"/>
      <c r="G2" s="204"/>
      <c r="H2" s="204"/>
      <c r="I2" s="204"/>
      <c r="J2" s="204"/>
      <c r="K2" s="204"/>
      <c r="L2" s="204"/>
      <c r="M2" s="84"/>
    </row>
    <row r="3" spans="1:13" ht="14.25">
      <c r="A3" s="203" t="s">
        <v>124</v>
      </c>
      <c r="B3" s="203"/>
      <c r="C3" s="203"/>
      <c r="D3" s="205" t="s">
        <v>3</v>
      </c>
      <c r="E3" s="205"/>
      <c r="F3" s="205"/>
      <c r="G3" s="205"/>
      <c r="H3" s="205"/>
      <c r="I3" s="205"/>
      <c r="J3" s="205"/>
      <c r="K3" s="205"/>
      <c r="L3" s="205"/>
      <c r="M3" s="205"/>
    </row>
    <row r="4" spans="1:13" ht="15">
      <c r="A4" s="205" t="s">
        <v>121</v>
      </c>
      <c r="B4" s="205"/>
      <c r="C4" s="205"/>
      <c r="D4" s="1"/>
      <c r="E4" s="1"/>
      <c r="F4" s="1"/>
      <c r="G4" s="1"/>
      <c r="H4" s="1"/>
      <c r="I4" s="1"/>
      <c r="J4" s="1"/>
      <c r="K4" s="1"/>
      <c r="L4" s="1"/>
      <c r="M4" s="1"/>
    </row>
    <row r="5" spans="1:13" ht="9.75" customHeight="1">
      <c r="A5" s="2"/>
      <c r="B5" s="2"/>
      <c r="C5" s="2"/>
      <c r="D5" s="2"/>
      <c r="E5" s="2"/>
      <c r="F5" s="2"/>
      <c r="G5" s="2"/>
      <c r="H5" s="2"/>
      <c r="I5" s="2"/>
      <c r="J5" s="2"/>
      <c r="K5" s="2"/>
      <c r="L5" s="2"/>
      <c r="M5" s="1"/>
    </row>
    <row r="6" spans="1:13" ht="20.25" customHeight="1">
      <c r="A6" s="208" t="s">
        <v>173</v>
      </c>
      <c r="B6" s="208"/>
      <c r="C6" s="208"/>
      <c r="D6" s="208"/>
      <c r="E6" s="208"/>
      <c r="F6" s="208"/>
      <c r="G6" s="208"/>
      <c r="H6" s="208"/>
      <c r="I6" s="208"/>
      <c r="J6" s="208"/>
      <c r="K6" s="208"/>
      <c r="L6" s="208"/>
      <c r="M6" s="90"/>
    </row>
    <row r="7" spans="1:13" ht="14.25" customHeight="1">
      <c r="A7" s="209" t="s">
        <v>174</v>
      </c>
      <c r="B7" s="209"/>
      <c r="C7" s="209"/>
      <c r="D7" s="209"/>
      <c r="E7" s="209"/>
      <c r="F7" s="209"/>
      <c r="G7" s="209"/>
      <c r="H7" s="209"/>
      <c r="I7" s="209"/>
      <c r="J7" s="209"/>
      <c r="K7" s="209"/>
      <c r="L7" s="209"/>
      <c r="M7" s="91"/>
    </row>
    <row r="8" spans="1:13" ht="15.75">
      <c r="A8" s="210" t="s">
        <v>144</v>
      </c>
      <c r="B8" s="210"/>
      <c r="C8" s="210"/>
      <c r="D8" s="210"/>
      <c r="E8" s="210"/>
      <c r="F8" s="210"/>
      <c r="G8" s="210"/>
      <c r="H8" s="210"/>
      <c r="I8" s="210"/>
      <c r="J8" s="210"/>
      <c r="K8" s="210"/>
      <c r="L8" s="210"/>
      <c r="M8" s="97"/>
    </row>
    <row r="9" spans="1:13" ht="15.75">
      <c r="A9" s="3"/>
      <c r="B9" s="3"/>
      <c r="C9" s="3"/>
      <c r="D9" s="3"/>
      <c r="E9" s="3"/>
      <c r="F9" s="3"/>
      <c r="G9" s="3"/>
      <c r="H9" s="3"/>
      <c r="I9" s="3"/>
      <c r="J9" s="3"/>
      <c r="K9" s="3"/>
      <c r="L9" s="1"/>
      <c r="M9" s="1"/>
    </row>
    <row r="10" spans="1:13" ht="15.75">
      <c r="A10" s="206" t="s">
        <v>122</v>
      </c>
      <c r="B10" s="206"/>
      <c r="C10" s="206"/>
      <c r="D10" s="206"/>
      <c r="E10" s="214" t="s">
        <v>125</v>
      </c>
      <c r="F10" s="214"/>
      <c r="G10" s="214"/>
      <c r="H10" s="214"/>
      <c r="I10" s="214"/>
      <c r="J10" s="214"/>
      <c r="K10" s="214"/>
      <c r="L10" s="214"/>
      <c r="M10" s="77"/>
    </row>
    <row r="11" spans="1:13" ht="15.75">
      <c r="A11" s="206" t="s">
        <v>145</v>
      </c>
      <c r="B11" s="206"/>
      <c r="C11" s="206"/>
      <c r="D11" s="206"/>
      <c r="E11" s="214" t="s">
        <v>4</v>
      </c>
      <c r="F11" s="214"/>
      <c r="G11" s="214"/>
      <c r="H11" s="214"/>
      <c r="I11" s="214"/>
      <c r="J11" s="214"/>
      <c r="K11" s="214"/>
      <c r="L11" s="214"/>
      <c r="M11" s="77"/>
    </row>
    <row r="12" spans="1:13" ht="15.75">
      <c r="A12" s="206" t="s">
        <v>126</v>
      </c>
      <c r="B12" s="206"/>
      <c r="C12" s="206"/>
      <c r="D12" s="206"/>
      <c r="E12" s="214">
        <v>52110107</v>
      </c>
      <c r="F12" s="214"/>
      <c r="G12" s="214"/>
      <c r="H12" s="214"/>
      <c r="I12" s="214"/>
      <c r="J12" s="214"/>
      <c r="K12" s="214"/>
      <c r="L12" s="214"/>
      <c r="M12" s="77"/>
    </row>
    <row r="13" spans="1:13" ht="15.75">
      <c r="A13" s="206" t="s">
        <v>146</v>
      </c>
      <c r="B13" s="206"/>
      <c r="C13" s="206"/>
      <c r="D13" s="206"/>
      <c r="E13" s="214">
        <v>5211010703</v>
      </c>
      <c r="F13" s="214"/>
      <c r="G13" s="214"/>
      <c r="H13" s="214"/>
      <c r="I13" s="214"/>
      <c r="J13" s="214"/>
      <c r="K13" s="214"/>
      <c r="L13" s="214"/>
      <c r="M13" s="77"/>
    </row>
    <row r="14" spans="1:13" ht="15.75">
      <c r="A14" s="206" t="s">
        <v>127</v>
      </c>
      <c r="B14" s="206"/>
      <c r="C14" s="206"/>
      <c r="D14" s="206"/>
      <c r="E14" s="250" t="s">
        <v>128</v>
      </c>
      <c r="F14" s="250"/>
      <c r="G14" s="250"/>
      <c r="H14" s="250"/>
      <c r="I14" s="250"/>
      <c r="J14" s="250"/>
      <c r="K14" s="250"/>
      <c r="L14" s="250"/>
      <c r="M14" s="78"/>
    </row>
    <row r="15" spans="1:13" ht="15.75">
      <c r="A15" s="1"/>
      <c r="B15" s="4"/>
      <c r="C15" s="1"/>
      <c r="D15" s="5"/>
      <c r="E15" s="5"/>
      <c r="F15" s="5"/>
      <c r="G15" s="5"/>
      <c r="H15" s="5"/>
      <c r="I15" s="5"/>
      <c r="J15" s="5"/>
      <c r="K15" s="5"/>
      <c r="L15" s="1"/>
      <c r="M15" s="1"/>
    </row>
    <row r="16" spans="1:13" ht="15.75">
      <c r="A16" s="6" t="s">
        <v>5</v>
      </c>
      <c r="B16" s="212" t="s">
        <v>6</v>
      </c>
      <c r="C16" s="212"/>
      <c r="D16" s="5"/>
      <c r="E16" s="5"/>
      <c r="F16" s="5"/>
      <c r="G16" s="5"/>
      <c r="H16" s="5"/>
      <c r="I16" s="5"/>
      <c r="J16" s="5"/>
      <c r="K16" s="5"/>
      <c r="L16" s="1"/>
      <c r="M16" s="1"/>
    </row>
    <row r="17" spans="1:13" ht="78.75" customHeight="1">
      <c r="A17" s="1"/>
      <c r="B17" s="211" t="s">
        <v>129</v>
      </c>
      <c r="C17" s="211"/>
      <c r="D17" s="211"/>
      <c r="E17" s="211"/>
      <c r="F17" s="211"/>
      <c r="G17" s="211"/>
      <c r="H17" s="211"/>
      <c r="I17" s="211"/>
      <c r="J17" s="211"/>
      <c r="K17" s="211"/>
      <c r="L17" s="211"/>
      <c r="M17" s="62"/>
    </row>
    <row r="18" spans="1:13" ht="271.5" customHeight="1">
      <c r="A18" s="1"/>
      <c r="B18" s="211" t="s">
        <v>120</v>
      </c>
      <c r="C18" s="211"/>
      <c r="D18" s="211"/>
      <c r="E18" s="211"/>
      <c r="F18" s="211"/>
      <c r="G18" s="211"/>
      <c r="H18" s="211"/>
      <c r="I18" s="211"/>
      <c r="J18" s="211"/>
      <c r="K18" s="211"/>
      <c r="L18" s="211"/>
      <c r="M18" s="85"/>
    </row>
    <row r="19" spans="1:13" ht="14.25" customHeight="1">
      <c r="A19" s="1"/>
      <c r="B19" s="7"/>
      <c r="C19" s="7"/>
      <c r="D19" s="7"/>
      <c r="E19" s="7"/>
      <c r="F19" s="7"/>
      <c r="G19" s="7"/>
      <c r="H19" s="7"/>
      <c r="I19" s="7"/>
      <c r="J19" s="7"/>
      <c r="K19" s="7"/>
      <c r="L19" s="7"/>
      <c r="M19" s="1"/>
    </row>
    <row r="20" spans="1:13" ht="15">
      <c r="A20" s="8" t="s">
        <v>7</v>
      </c>
      <c r="B20" s="212" t="s">
        <v>8</v>
      </c>
      <c r="C20" s="212"/>
      <c r="D20" s="71" t="s">
        <v>130</v>
      </c>
      <c r="E20" s="10"/>
      <c r="F20" s="10"/>
      <c r="G20" s="10"/>
      <c r="H20" s="10"/>
      <c r="I20" s="10"/>
      <c r="J20" s="10"/>
      <c r="K20" s="10"/>
      <c r="L20" s="1"/>
      <c r="M20" s="1"/>
    </row>
    <row r="21" spans="1:13" ht="15">
      <c r="A21" s="8" t="s">
        <v>9</v>
      </c>
      <c r="B21" s="212" t="s">
        <v>10</v>
      </c>
      <c r="C21" s="212"/>
      <c r="D21" s="73">
        <f>E39</f>
        <v>129</v>
      </c>
      <c r="E21" s="11" t="s">
        <v>11</v>
      </c>
      <c r="F21" s="11"/>
      <c r="G21" s="11"/>
      <c r="H21" s="11"/>
      <c r="I21" s="11"/>
      <c r="J21" s="11"/>
      <c r="K21" s="11"/>
      <c r="L21" s="1"/>
      <c r="M21" s="1"/>
    </row>
    <row r="22" spans="1:13" ht="15" customHeight="1">
      <c r="A22" s="8" t="s">
        <v>12</v>
      </c>
      <c r="B22" s="212" t="s">
        <v>131</v>
      </c>
      <c r="C22" s="212"/>
      <c r="D22" s="252" t="s">
        <v>132</v>
      </c>
      <c r="E22" s="252"/>
      <c r="F22" s="252"/>
      <c r="G22" s="252"/>
      <c r="H22" s="252"/>
      <c r="I22" s="252"/>
      <c r="J22" s="252"/>
      <c r="K22" s="252"/>
      <c r="L22" s="252"/>
      <c r="M22" s="85"/>
    </row>
    <row r="23" spans="1:13" ht="15" customHeight="1">
      <c r="A23" s="8" t="s">
        <v>13</v>
      </c>
      <c r="B23" s="216" t="s">
        <v>14</v>
      </c>
      <c r="C23" s="212"/>
      <c r="D23" s="251" t="s">
        <v>133</v>
      </c>
      <c r="E23" s="251"/>
      <c r="F23" s="251"/>
      <c r="G23" s="251"/>
      <c r="H23" s="251"/>
      <c r="I23" s="251"/>
      <c r="J23" s="251"/>
      <c r="K23" s="251"/>
      <c r="L23" s="251"/>
      <c r="M23" s="85"/>
    </row>
    <row r="24" spans="1:13" ht="15" customHeight="1">
      <c r="A24" s="8" t="s">
        <v>15</v>
      </c>
      <c r="B24" s="212" t="s">
        <v>16</v>
      </c>
      <c r="C24" s="212"/>
      <c r="D24" s="251" t="s">
        <v>17</v>
      </c>
      <c r="E24" s="251"/>
      <c r="F24" s="251"/>
      <c r="G24" s="251"/>
      <c r="H24" s="251"/>
      <c r="I24" s="251"/>
      <c r="J24" s="251"/>
      <c r="K24" s="251"/>
      <c r="L24" s="251"/>
      <c r="M24" s="85"/>
    </row>
    <row r="25" spans="1:13" ht="14.25" customHeight="1">
      <c r="A25" s="8" t="s">
        <v>18</v>
      </c>
      <c r="B25" s="215" t="s">
        <v>134</v>
      </c>
      <c r="C25" s="215"/>
      <c r="D25" s="215"/>
      <c r="E25" s="215"/>
      <c r="F25" s="215"/>
      <c r="G25" s="215"/>
      <c r="H25" s="215"/>
      <c r="I25" s="215"/>
      <c r="J25" s="215"/>
      <c r="K25" s="215"/>
      <c r="L25" s="215"/>
      <c r="M25" s="85"/>
    </row>
    <row r="26" spans="1:13" ht="15">
      <c r="A26" s="8"/>
      <c r="B26" s="223" t="s">
        <v>19</v>
      </c>
      <c r="C26" s="224"/>
      <c r="D26" s="17">
        <f>E40</f>
        <v>44</v>
      </c>
      <c r="E26" s="11" t="s">
        <v>11</v>
      </c>
      <c r="F26" s="13"/>
      <c r="G26" s="13"/>
      <c r="H26" s="13"/>
      <c r="I26" s="13"/>
      <c r="J26" s="13"/>
      <c r="K26" s="13"/>
      <c r="L26" s="14"/>
      <c r="M26" s="14"/>
    </row>
    <row r="27" spans="1:13" ht="15">
      <c r="A27" s="15"/>
      <c r="B27" s="16"/>
      <c r="C27" s="76" t="s">
        <v>20</v>
      </c>
      <c r="D27" s="74">
        <f>E41</f>
        <v>32</v>
      </c>
      <c r="E27" s="11" t="s">
        <v>11</v>
      </c>
      <c r="F27" s="18"/>
      <c r="G27" s="18"/>
      <c r="H27" s="18"/>
      <c r="I27" s="18"/>
      <c r="J27" s="18"/>
      <c r="K27" s="18"/>
      <c r="L27" s="19"/>
      <c r="M27" s="19"/>
    </row>
    <row r="28" spans="1:13" ht="15">
      <c r="A28" s="15"/>
      <c r="B28" s="16"/>
      <c r="C28" s="76" t="s">
        <v>21</v>
      </c>
      <c r="D28" s="74">
        <f>E54</f>
        <v>12</v>
      </c>
      <c r="E28" s="11" t="s">
        <v>11</v>
      </c>
      <c r="F28" s="18"/>
      <c r="G28" s="18"/>
      <c r="H28" s="18"/>
      <c r="I28" s="18"/>
      <c r="J28" s="18"/>
      <c r="K28" s="18"/>
      <c r="L28" s="19"/>
      <c r="M28" s="19"/>
    </row>
    <row r="29" spans="1:13" ht="15">
      <c r="A29" s="8"/>
      <c r="B29" s="224" t="s">
        <v>22</v>
      </c>
      <c r="C29" s="224"/>
      <c r="D29" s="20">
        <f>E59</f>
        <v>85</v>
      </c>
      <c r="E29" s="11" t="s">
        <v>11</v>
      </c>
      <c r="F29" s="13"/>
      <c r="G29" s="13"/>
      <c r="H29" s="13"/>
      <c r="I29" s="13"/>
      <c r="J29" s="13"/>
      <c r="K29" s="13"/>
      <c r="L29" s="14"/>
      <c r="M29" s="14"/>
    </row>
    <row r="30" spans="1:13" ht="15">
      <c r="A30" s="15"/>
      <c r="B30" s="16"/>
      <c r="C30" s="76" t="s">
        <v>23</v>
      </c>
      <c r="D30" s="74">
        <f>E60</f>
        <v>9</v>
      </c>
      <c r="E30" s="11" t="s">
        <v>11</v>
      </c>
      <c r="F30" s="18"/>
      <c r="G30" s="18"/>
      <c r="H30" s="18"/>
      <c r="I30" s="18"/>
      <c r="J30" s="18"/>
      <c r="K30" s="18"/>
      <c r="L30" s="19"/>
      <c r="M30" s="19"/>
    </row>
    <row r="31" spans="1:13" ht="15">
      <c r="A31" s="15"/>
      <c r="B31" s="16"/>
      <c r="C31" s="76" t="s">
        <v>24</v>
      </c>
      <c r="D31" s="74">
        <f>E64</f>
        <v>29</v>
      </c>
      <c r="E31" s="11" t="s">
        <v>11</v>
      </c>
      <c r="F31" s="18"/>
      <c r="G31" s="18"/>
      <c r="H31" s="18"/>
      <c r="I31" s="18"/>
      <c r="J31" s="18"/>
      <c r="K31" s="18"/>
      <c r="L31" s="19"/>
      <c r="M31" s="19"/>
    </row>
    <row r="32" spans="1:13" ht="15">
      <c r="A32" s="15"/>
      <c r="B32" s="16"/>
      <c r="C32" s="76" t="s">
        <v>25</v>
      </c>
      <c r="D32" s="75">
        <f>E75</f>
        <v>12</v>
      </c>
      <c r="E32" s="11" t="s">
        <v>11</v>
      </c>
      <c r="F32" s="18"/>
      <c r="G32" s="18"/>
      <c r="H32" s="18"/>
      <c r="I32" s="18"/>
      <c r="J32" s="18"/>
      <c r="K32" s="18"/>
      <c r="L32" s="19"/>
      <c r="M32" s="19"/>
    </row>
    <row r="33" spans="1:13" ht="15">
      <c r="A33" s="15"/>
      <c r="B33" s="16"/>
      <c r="C33" s="76" t="s">
        <v>26</v>
      </c>
      <c r="D33" s="75">
        <v>25</v>
      </c>
      <c r="E33" s="11" t="s">
        <v>11</v>
      </c>
      <c r="F33" s="18"/>
      <c r="G33" s="18"/>
      <c r="H33" s="18"/>
      <c r="I33" s="18"/>
      <c r="J33" s="18"/>
      <c r="K33" s="18"/>
      <c r="L33" s="19"/>
      <c r="M33" s="19"/>
    </row>
    <row r="34" spans="1:13" ht="15">
      <c r="A34" s="15"/>
      <c r="B34" s="16"/>
      <c r="C34" s="76" t="s">
        <v>27</v>
      </c>
      <c r="D34" s="75">
        <f>E123</f>
        <v>10</v>
      </c>
      <c r="E34" s="11" t="s">
        <v>11</v>
      </c>
      <c r="F34" s="18"/>
      <c r="G34" s="18"/>
      <c r="H34" s="18"/>
      <c r="I34" s="18"/>
      <c r="J34" s="18"/>
      <c r="K34" s="18"/>
      <c r="L34" s="19"/>
      <c r="M34" s="19"/>
    </row>
    <row r="35" spans="1:13" ht="15">
      <c r="A35" s="8"/>
      <c r="B35" s="21"/>
      <c r="C35" s="21"/>
      <c r="D35" s="1"/>
      <c r="E35" s="11"/>
      <c r="F35" s="12"/>
      <c r="G35" s="12"/>
      <c r="H35" s="12"/>
      <c r="I35" s="12"/>
      <c r="J35" s="12"/>
      <c r="K35" s="12"/>
      <c r="L35" s="1"/>
      <c r="M35" s="1"/>
    </row>
    <row r="36" spans="1:13" ht="15">
      <c r="A36" s="8" t="s">
        <v>28</v>
      </c>
      <c r="B36" s="212" t="s">
        <v>143</v>
      </c>
      <c r="C36" s="212"/>
      <c r="D36" s="212"/>
      <c r="E36" s="212"/>
      <c r="F36" s="212"/>
      <c r="G36" s="212"/>
      <c r="H36" s="212"/>
      <c r="I36" s="212"/>
      <c r="J36" s="212"/>
      <c r="K36" s="212"/>
      <c r="L36" s="1"/>
      <c r="M36" s="1"/>
    </row>
    <row r="37" spans="1:13" ht="14.25">
      <c r="A37" s="219" t="s">
        <v>29</v>
      </c>
      <c r="B37" s="220" t="s">
        <v>30</v>
      </c>
      <c r="C37" s="220"/>
      <c r="D37" s="221" t="s">
        <v>31</v>
      </c>
      <c r="E37" s="222" t="s">
        <v>32</v>
      </c>
      <c r="F37" s="219" t="s">
        <v>33</v>
      </c>
      <c r="G37" s="219"/>
      <c r="H37" s="219"/>
      <c r="I37" s="219"/>
      <c r="J37" s="219"/>
      <c r="K37" s="219"/>
      <c r="L37" s="219"/>
      <c r="M37" s="96"/>
    </row>
    <row r="38" spans="1:14" ht="14.25">
      <c r="A38" s="219"/>
      <c r="B38" s="220"/>
      <c r="C38" s="220"/>
      <c r="D38" s="221"/>
      <c r="E38" s="222"/>
      <c r="F38" s="22">
        <v>1</v>
      </c>
      <c r="G38" s="22">
        <v>2</v>
      </c>
      <c r="H38" s="22">
        <v>3</v>
      </c>
      <c r="I38" s="22">
        <v>4</v>
      </c>
      <c r="J38" s="22">
        <v>5</v>
      </c>
      <c r="K38" s="22">
        <v>6</v>
      </c>
      <c r="L38" s="23">
        <v>7</v>
      </c>
      <c r="M38" s="86"/>
      <c r="N38" s="94"/>
    </row>
    <row r="39" spans="1:14" ht="15">
      <c r="A39" s="24"/>
      <c r="B39" s="226" t="s">
        <v>34</v>
      </c>
      <c r="C39" s="226"/>
      <c r="D39" s="25"/>
      <c r="E39" s="26">
        <f>E40+E59</f>
        <v>129</v>
      </c>
      <c r="F39" s="26"/>
      <c r="G39" s="26"/>
      <c r="H39" s="26"/>
      <c r="I39" s="26"/>
      <c r="J39" s="26"/>
      <c r="K39" s="26"/>
      <c r="L39" s="26"/>
      <c r="M39" s="61"/>
      <c r="N39" s="94"/>
    </row>
    <row r="40" spans="1:14" ht="15">
      <c r="A40" s="24"/>
      <c r="B40" s="226" t="s">
        <v>35</v>
      </c>
      <c r="C40" s="226"/>
      <c r="D40" s="25"/>
      <c r="E40" s="27">
        <f>E41+E54</f>
        <v>44</v>
      </c>
      <c r="F40" s="27"/>
      <c r="G40" s="27"/>
      <c r="H40" s="27"/>
      <c r="I40" s="27"/>
      <c r="J40" s="27"/>
      <c r="K40" s="27"/>
      <c r="L40" s="27"/>
      <c r="M40" s="61"/>
      <c r="N40" s="94"/>
    </row>
    <row r="41" spans="1:14" ht="15">
      <c r="A41" s="28"/>
      <c r="B41" s="227" t="s">
        <v>36</v>
      </c>
      <c r="C41" s="227"/>
      <c r="D41" s="29"/>
      <c r="E41" s="30">
        <f>SUM(E42:E51)</f>
        <v>32</v>
      </c>
      <c r="F41" s="30"/>
      <c r="G41" s="30"/>
      <c r="H41" s="30"/>
      <c r="I41" s="30"/>
      <c r="J41" s="30"/>
      <c r="K41" s="30"/>
      <c r="L41" s="30"/>
      <c r="M41" s="92"/>
      <c r="N41" s="94"/>
    </row>
    <row r="42" spans="1:14" ht="15">
      <c r="A42" s="24">
        <v>1</v>
      </c>
      <c r="B42" s="25">
        <v>1</v>
      </c>
      <c r="C42" s="31" t="s">
        <v>37</v>
      </c>
      <c r="D42" s="32" t="s">
        <v>38</v>
      </c>
      <c r="E42" s="33">
        <v>2</v>
      </c>
      <c r="F42" s="34">
        <v>2</v>
      </c>
      <c r="G42" s="34"/>
      <c r="H42" s="34"/>
      <c r="I42" s="34"/>
      <c r="J42" s="34"/>
      <c r="K42" s="34"/>
      <c r="L42" s="35"/>
      <c r="M42" s="61"/>
      <c r="N42" s="94"/>
    </row>
    <row r="43" spans="1:14" ht="15">
      <c r="A43" s="24">
        <v>2</v>
      </c>
      <c r="B43" s="25">
        <v>2</v>
      </c>
      <c r="C43" s="31" t="s">
        <v>39</v>
      </c>
      <c r="D43" s="32" t="s">
        <v>38</v>
      </c>
      <c r="E43" s="33">
        <v>3</v>
      </c>
      <c r="F43" s="34"/>
      <c r="G43" s="34">
        <v>3</v>
      </c>
      <c r="H43" s="34"/>
      <c r="I43" s="34"/>
      <c r="J43" s="34"/>
      <c r="K43" s="34"/>
      <c r="L43" s="35"/>
      <c r="M43" s="61"/>
      <c r="N43" s="94"/>
    </row>
    <row r="44" spans="1:14" ht="15">
      <c r="A44" s="24">
        <v>3</v>
      </c>
      <c r="B44" s="25">
        <v>3</v>
      </c>
      <c r="C44" s="31" t="s">
        <v>40</v>
      </c>
      <c r="D44" s="32" t="s">
        <v>41</v>
      </c>
      <c r="E44" s="33">
        <v>2</v>
      </c>
      <c r="F44" s="34"/>
      <c r="G44" s="34">
        <v>2</v>
      </c>
      <c r="H44" s="34"/>
      <c r="I44" s="34"/>
      <c r="J44" s="34"/>
      <c r="K44" s="34"/>
      <c r="L44" s="35"/>
      <c r="M44" s="61"/>
      <c r="N44" s="94"/>
    </row>
    <row r="45" spans="1:14" ht="15">
      <c r="A45" s="24">
        <v>4</v>
      </c>
      <c r="B45" s="25">
        <v>4</v>
      </c>
      <c r="C45" s="31" t="s">
        <v>42</v>
      </c>
      <c r="D45" s="32" t="s">
        <v>43</v>
      </c>
      <c r="E45" s="33">
        <v>3</v>
      </c>
      <c r="F45" s="34"/>
      <c r="G45" s="34"/>
      <c r="H45" s="34">
        <v>3</v>
      </c>
      <c r="I45" s="34"/>
      <c r="J45" s="34"/>
      <c r="K45" s="34"/>
      <c r="L45" s="35"/>
      <c r="M45" s="61"/>
      <c r="N45" s="94"/>
    </row>
    <row r="46" spans="1:14" ht="15">
      <c r="A46" s="24">
        <v>5</v>
      </c>
      <c r="B46" s="25">
        <v>5</v>
      </c>
      <c r="C46" s="36" t="s">
        <v>44</v>
      </c>
      <c r="D46" s="37" t="s">
        <v>45</v>
      </c>
      <c r="E46" s="37">
        <v>9</v>
      </c>
      <c r="F46" s="34">
        <v>3</v>
      </c>
      <c r="G46" s="34">
        <v>3</v>
      </c>
      <c r="H46" s="34">
        <v>3</v>
      </c>
      <c r="I46" s="38" t="s">
        <v>170</v>
      </c>
      <c r="J46" s="34"/>
      <c r="K46" s="34"/>
      <c r="L46" s="35"/>
      <c r="M46" s="61"/>
      <c r="N46" s="94"/>
    </row>
    <row r="47" spans="1:14" ht="15">
      <c r="A47" s="24">
        <v>6</v>
      </c>
      <c r="B47" s="25">
        <v>6</v>
      </c>
      <c r="C47" s="36" t="s">
        <v>46</v>
      </c>
      <c r="D47" s="37" t="s">
        <v>47</v>
      </c>
      <c r="E47" s="37">
        <v>2</v>
      </c>
      <c r="F47" s="34">
        <v>2</v>
      </c>
      <c r="G47" s="34"/>
      <c r="H47" s="34"/>
      <c r="I47" s="34"/>
      <c r="J47" s="34"/>
      <c r="K47" s="34"/>
      <c r="L47" s="35"/>
      <c r="M47" s="61"/>
      <c r="N47" s="94"/>
    </row>
    <row r="48" spans="1:14" ht="15">
      <c r="A48" s="24">
        <v>7</v>
      </c>
      <c r="B48" s="25">
        <v>7</v>
      </c>
      <c r="C48" s="36" t="s">
        <v>48</v>
      </c>
      <c r="D48" s="37" t="s">
        <v>47</v>
      </c>
      <c r="E48" s="37">
        <v>3</v>
      </c>
      <c r="F48" s="34"/>
      <c r="G48" s="34">
        <v>3</v>
      </c>
      <c r="H48" s="34"/>
      <c r="I48" s="34"/>
      <c r="J48" s="34"/>
      <c r="K48" s="34"/>
      <c r="L48" s="35"/>
      <c r="M48" s="61"/>
      <c r="N48" s="94"/>
    </row>
    <row r="49" spans="1:14" ht="15">
      <c r="A49" s="24">
        <v>8</v>
      </c>
      <c r="B49" s="25">
        <v>8</v>
      </c>
      <c r="C49" s="39" t="s">
        <v>49</v>
      </c>
      <c r="D49" s="25" t="s">
        <v>50</v>
      </c>
      <c r="E49" s="33">
        <v>3</v>
      </c>
      <c r="F49" s="34">
        <v>3</v>
      </c>
      <c r="G49" s="34"/>
      <c r="H49" s="34"/>
      <c r="I49" s="34"/>
      <c r="J49" s="34"/>
      <c r="K49" s="34"/>
      <c r="L49" s="35"/>
      <c r="M49" s="61"/>
      <c r="N49" s="94"/>
    </row>
    <row r="50" spans="1:14" ht="15">
      <c r="A50" s="24">
        <v>9</v>
      </c>
      <c r="B50" s="25">
        <v>9</v>
      </c>
      <c r="C50" s="39" t="s">
        <v>51</v>
      </c>
      <c r="D50" s="25" t="s">
        <v>52</v>
      </c>
      <c r="E50" s="33">
        <v>2</v>
      </c>
      <c r="F50" s="34">
        <v>2</v>
      </c>
      <c r="G50" s="34"/>
      <c r="H50" s="34"/>
      <c r="I50" s="34"/>
      <c r="J50" s="34"/>
      <c r="K50" s="34"/>
      <c r="L50" s="35"/>
      <c r="M50" s="61"/>
      <c r="N50" s="94"/>
    </row>
    <row r="51" spans="1:14" ht="15">
      <c r="A51" s="24">
        <v>10</v>
      </c>
      <c r="B51" s="25">
        <v>10</v>
      </c>
      <c r="C51" s="39" t="s">
        <v>53</v>
      </c>
      <c r="D51" s="25" t="s">
        <v>54</v>
      </c>
      <c r="E51" s="33">
        <v>3</v>
      </c>
      <c r="F51" s="34">
        <v>3</v>
      </c>
      <c r="G51" s="34"/>
      <c r="H51" s="34"/>
      <c r="I51" s="34"/>
      <c r="J51" s="34"/>
      <c r="K51" s="34"/>
      <c r="L51" s="35"/>
      <c r="M51" s="61"/>
      <c r="N51" s="94"/>
    </row>
    <row r="52" spans="1:14" ht="15">
      <c r="A52" s="24"/>
      <c r="B52" s="25"/>
      <c r="C52" s="39" t="s">
        <v>55</v>
      </c>
      <c r="D52" s="25" t="s">
        <v>56</v>
      </c>
      <c r="E52" s="33"/>
      <c r="F52" s="38"/>
      <c r="G52" s="38"/>
      <c r="H52" s="38"/>
      <c r="I52" s="38"/>
      <c r="J52" s="34"/>
      <c r="K52" s="34"/>
      <c r="L52" s="35"/>
      <c r="M52" s="61"/>
      <c r="N52" s="94"/>
    </row>
    <row r="53" spans="1:14" ht="15">
      <c r="A53" s="24"/>
      <c r="B53" s="25"/>
      <c r="C53" s="40" t="s">
        <v>57</v>
      </c>
      <c r="D53" s="41" t="s">
        <v>58</v>
      </c>
      <c r="E53" s="42"/>
      <c r="F53" s="38"/>
      <c r="G53" s="38"/>
      <c r="H53" s="34"/>
      <c r="I53" s="34"/>
      <c r="J53" s="34"/>
      <c r="K53" s="34"/>
      <c r="L53" s="35"/>
      <c r="M53" s="61"/>
      <c r="N53" s="94"/>
    </row>
    <row r="54" spans="1:14" ht="15">
      <c r="A54" s="28"/>
      <c r="B54" s="225" t="s">
        <v>59</v>
      </c>
      <c r="C54" s="225"/>
      <c r="D54" s="43"/>
      <c r="E54" s="44">
        <f>SUM(E55:E58)</f>
        <v>12</v>
      </c>
      <c r="F54" s="44"/>
      <c r="G54" s="44"/>
      <c r="H54" s="44"/>
      <c r="I54" s="44"/>
      <c r="J54" s="44"/>
      <c r="K54" s="44"/>
      <c r="L54" s="44"/>
      <c r="M54" s="93"/>
      <c r="N54" s="94"/>
    </row>
    <row r="55" spans="1:14" ht="15">
      <c r="A55" s="24">
        <v>11</v>
      </c>
      <c r="B55" s="25">
        <v>1</v>
      </c>
      <c r="C55" s="45" t="s">
        <v>60</v>
      </c>
      <c r="D55" s="46" t="s">
        <v>61</v>
      </c>
      <c r="E55" s="32">
        <v>3</v>
      </c>
      <c r="F55" s="34">
        <v>3</v>
      </c>
      <c r="G55" s="34"/>
      <c r="H55" s="34"/>
      <c r="I55" s="34"/>
      <c r="J55" s="34"/>
      <c r="K55" s="34"/>
      <c r="L55" s="35"/>
      <c r="M55" s="61"/>
      <c r="N55" s="94"/>
    </row>
    <row r="56" spans="1:14" ht="15">
      <c r="A56" s="24">
        <v>12</v>
      </c>
      <c r="B56" s="25">
        <v>2</v>
      </c>
      <c r="C56" s="45" t="s">
        <v>62</v>
      </c>
      <c r="D56" s="46" t="s">
        <v>63</v>
      </c>
      <c r="E56" s="32">
        <v>3</v>
      </c>
      <c r="F56" s="34"/>
      <c r="G56" s="34">
        <v>3</v>
      </c>
      <c r="H56" s="34"/>
      <c r="I56" s="34"/>
      <c r="J56" s="34"/>
      <c r="K56" s="34"/>
      <c r="L56" s="35"/>
      <c r="M56" s="61"/>
      <c r="N56" s="94"/>
    </row>
    <row r="57" spans="1:14" ht="15">
      <c r="A57" s="24">
        <v>13</v>
      </c>
      <c r="B57" s="25">
        <v>3</v>
      </c>
      <c r="C57" s="39" t="s">
        <v>64</v>
      </c>
      <c r="D57" s="37" t="s">
        <v>65</v>
      </c>
      <c r="E57" s="32">
        <v>3</v>
      </c>
      <c r="F57" s="34"/>
      <c r="G57" s="34">
        <v>3</v>
      </c>
      <c r="H57" s="34"/>
      <c r="I57" s="34"/>
      <c r="J57" s="34"/>
      <c r="K57" s="34"/>
      <c r="L57" s="35"/>
      <c r="M57" s="61"/>
      <c r="N57" s="94"/>
    </row>
    <row r="58" spans="1:14" ht="15">
      <c r="A58" s="24">
        <v>14</v>
      </c>
      <c r="B58" s="41">
        <v>4</v>
      </c>
      <c r="C58" s="45" t="s">
        <v>66</v>
      </c>
      <c r="D58" s="47" t="s">
        <v>67</v>
      </c>
      <c r="E58" s="32">
        <v>3</v>
      </c>
      <c r="F58" s="34"/>
      <c r="G58" s="34"/>
      <c r="H58" s="34">
        <v>3</v>
      </c>
      <c r="I58" s="34"/>
      <c r="J58" s="34"/>
      <c r="K58" s="34"/>
      <c r="L58" s="35"/>
      <c r="M58" s="61"/>
      <c r="N58" s="94"/>
    </row>
    <row r="59" spans="1:14" ht="15">
      <c r="A59" s="24"/>
      <c r="B59" s="226" t="s">
        <v>68</v>
      </c>
      <c r="C59" s="226"/>
      <c r="D59" s="25"/>
      <c r="E59" s="48">
        <f>E60+E64+E75+E95+E123</f>
        <v>85</v>
      </c>
      <c r="F59" s="48"/>
      <c r="G59" s="48"/>
      <c r="H59" s="48"/>
      <c r="I59" s="48"/>
      <c r="J59" s="48"/>
      <c r="K59" s="48"/>
      <c r="L59" s="48"/>
      <c r="M59" s="61"/>
      <c r="N59" s="94"/>
    </row>
    <row r="60" spans="1:14" ht="15">
      <c r="A60" s="28"/>
      <c r="B60" s="227" t="s">
        <v>69</v>
      </c>
      <c r="C60" s="227"/>
      <c r="D60" s="28"/>
      <c r="E60" s="44">
        <f>SUM(E61:E63)</f>
        <v>9</v>
      </c>
      <c r="F60" s="44"/>
      <c r="G60" s="44"/>
      <c r="H60" s="44"/>
      <c r="I60" s="44"/>
      <c r="J60" s="44"/>
      <c r="K60" s="44"/>
      <c r="L60" s="44"/>
      <c r="M60" s="93"/>
      <c r="N60" s="94"/>
    </row>
    <row r="61" spans="1:14" ht="15">
      <c r="A61" s="24">
        <v>15</v>
      </c>
      <c r="B61" s="25">
        <v>1</v>
      </c>
      <c r="C61" s="39" t="s">
        <v>70</v>
      </c>
      <c r="D61" s="47" t="s">
        <v>50</v>
      </c>
      <c r="E61" s="33">
        <v>3</v>
      </c>
      <c r="F61" s="34"/>
      <c r="G61" s="34"/>
      <c r="H61" s="34">
        <v>3</v>
      </c>
      <c r="I61" s="34"/>
      <c r="J61" s="34"/>
      <c r="K61" s="34"/>
      <c r="L61" s="35"/>
      <c r="M61" s="61"/>
      <c r="N61" s="94"/>
    </row>
    <row r="62" spans="1:14" ht="15">
      <c r="A62" s="24">
        <v>16</v>
      </c>
      <c r="B62" s="25">
        <v>2</v>
      </c>
      <c r="C62" s="39" t="s">
        <v>71</v>
      </c>
      <c r="D62" s="47" t="s">
        <v>72</v>
      </c>
      <c r="E62" s="33">
        <v>3</v>
      </c>
      <c r="F62" s="34"/>
      <c r="G62" s="34"/>
      <c r="H62" s="34">
        <v>3</v>
      </c>
      <c r="I62" s="34"/>
      <c r="J62" s="34"/>
      <c r="K62" s="34"/>
      <c r="L62" s="35"/>
      <c r="M62" s="61"/>
      <c r="N62" s="94"/>
    </row>
    <row r="63" spans="1:14" ht="15">
      <c r="A63" s="24">
        <v>17</v>
      </c>
      <c r="B63" s="25">
        <v>3</v>
      </c>
      <c r="C63" s="39" t="s">
        <v>73</v>
      </c>
      <c r="D63" s="49" t="s">
        <v>74</v>
      </c>
      <c r="E63" s="33">
        <v>3</v>
      </c>
      <c r="F63" s="34"/>
      <c r="G63" s="34"/>
      <c r="H63" s="34">
        <v>3</v>
      </c>
      <c r="I63" s="34"/>
      <c r="J63" s="34"/>
      <c r="K63" s="34"/>
      <c r="L63" s="35"/>
      <c r="M63" s="61"/>
      <c r="N63" s="94"/>
    </row>
    <row r="64" spans="1:14" ht="15">
      <c r="A64" s="24"/>
      <c r="B64" s="227" t="s">
        <v>75</v>
      </c>
      <c r="C64" s="227"/>
      <c r="D64" s="24"/>
      <c r="E64" s="50">
        <f>SUM(E65:E74)</f>
        <v>29</v>
      </c>
      <c r="F64" s="34"/>
      <c r="G64" s="34"/>
      <c r="H64" s="34"/>
      <c r="I64" s="34"/>
      <c r="J64" s="34"/>
      <c r="K64" s="34"/>
      <c r="L64" s="35"/>
      <c r="M64" s="61"/>
      <c r="N64" s="94"/>
    </row>
    <row r="65" spans="1:14" ht="15">
      <c r="A65" s="24">
        <v>18</v>
      </c>
      <c r="B65" s="41">
        <v>1</v>
      </c>
      <c r="C65" s="39" t="s">
        <v>76</v>
      </c>
      <c r="D65" s="25" t="s">
        <v>77</v>
      </c>
      <c r="E65" s="32">
        <v>3</v>
      </c>
      <c r="F65" s="34"/>
      <c r="G65" s="34"/>
      <c r="H65" s="34"/>
      <c r="I65" s="72">
        <v>3</v>
      </c>
      <c r="J65" s="34"/>
      <c r="K65" s="34"/>
      <c r="L65" s="35"/>
      <c r="M65" s="61"/>
      <c r="N65" s="94"/>
    </row>
    <row r="66" spans="1:14" ht="15">
      <c r="A66" s="24">
        <v>19</v>
      </c>
      <c r="B66" s="41">
        <v>2</v>
      </c>
      <c r="C66" s="31" t="s">
        <v>78</v>
      </c>
      <c r="D66" s="33" t="s">
        <v>135</v>
      </c>
      <c r="E66" s="32">
        <v>3</v>
      </c>
      <c r="F66" s="34"/>
      <c r="G66" s="34"/>
      <c r="H66" s="34"/>
      <c r="I66" s="34">
        <v>3</v>
      </c>
      <c r="J66" s="34"/>
      <c r="K66" s="34"/>
      <c r="L66" s="35"/>
      <c r="M66" s="61"/>
      <c r="N66" s="94"/>
    </row>
    <row r="67" spans="1:14" ht="15">
      <c r="A67" s="24">
        <v>20</v>
      </c>
      <c r="B67" s="41">
        <v>3</v>
      </c>
      <c r="C67" s="31" t="s">
        <v>79</v>
      </c>
      <c r="D67" s="33" t="s">
        <v>135</v>
      </c>
      <c r="E67" s="32">
        <v>3</v>
      </c>
      <c r="F67" s="34"/>
      <c r="G67" s="34"/>
      <c r="H67" s="34"/>
      <c r="I67" s="34"/>
      <c r="J67" s="34">
        <v>3</v>
      </c>
      <c r="K67" s="34"/>
      <c r="L67" s="35"/>
      <c r="M67" s="61"/>
      <c r="N67" s="94"/>
    </row>
    <row r="68" spans="1:14" ht="15">
      <c r="A68" s="24">
        <v>21</v>
      </c>
      <c r="B68" s="41">
        <v>4</v>
      </c>
      <c r="C68" s="31" t="s">
        <v>80</v>
      </c>
      <c r="D68" s="33" t="s">
        <v>135</v>
      </c>
      <c r="E68" s="32">
        <v>3</v>
      </c>
      <c r="F68" s="34"/>
      <c r="G68" s="34"/>
      <c r="H68" s="34"/>
      <c r="I68" s="34"/>
      <c r="J68" s="34">
        <v>3</v>
      </c>
      <c r="K68" s="34"/>
      <c r="L68" s="35"/>
      <c r="M68" s="61"/>
      <c r="N68" s="94"/>
    </row>
    <row r="69" spans="1:14" ht="15">
      <c r="A69" s="24">
        <v>22</v>
      </c>
      <c r="B69" s="41">
        <v>5</v>
      </c>
      <c r="C69" s="39" t="s">
        <v>81</v>
      </c>
      <c r="D69" s="33" t="s">
        <v>82</v>
      </c>
      <c r="E69" s="32">
        <v>3</v>
      </c>
      <c r="F69" s="34"/>
      <c r="G69" s="34"/>
      <c r="H69" s="34"/>
      <c r="I69" s="34"/>
      <c r="J69" s="34">
        <v>3</v>
      </c>
      <c r="K69" s="34"/>
      <c r="L69" s="35"/>
      <c r="M69" s="61"/>
      <c r="N69" s="94"/>
    </row>
    <row r="70" spans="1:14" ht="15">
      <c r="A70" s="24">
        <v>23</v>
      </c>
      <c r="B70" s="41">
        <v>6</v>
      </c>
      <c r="C70" s="31" t="s">
        <v>83</v>
      </c>
      <c r="D70" s="33" t="s">
        <v>135</v>
      </c>
      <c r="E70" s="33">
        <v>2</v>
      </c>
      <c r="F70" s="34"/>
      <c r="G70" s="34"/>
      <c r="H70" s="34"/>
      <c r="I70" s="34"/>
      <c r="J70" s="34">
        <v>2</v>
      </c>
      <c r="K70" s="34"/>
      <c r="L70" s="35"/>
      <c r="M70" s="61"/>
      <c r="N70" s="94"/>
    </row>
    <row r="71" spans="1:14" ht="15">
      <c r="A71" s="24">
        <v>24</v>
      </c>
      <c r="B71" s="41">
        <v>7</v>
      </c>
      <c r="C71" s="42" t="s">
        <v>136</v>
      </c>
      <c r="D71" s="33" t="s">
        <v>77</v>
      </c>
      <c r="E71" s="32">
        <v>3</v>
      </c>
      <c r="F71" s="34"/>
      <c r="G71" s="34"/>
      <c r="H71" s="34"/>
      <c r="I71" s="34"/>
      <c r="J71" s="34"/>
      <c r="K71" s="34">
        <v>3</v>
      </c>
      <c r="L71" s="35"/>
      <c r="M71" s="61"/>
      <c r="N71" s="94"/>
    </row>
    <row r="72" spans="1:14" ht="15">
      <c r="A72" s="24">
        <v>25</v>
      </c>
      <c r="B72" s="41">
        <v>8</v>
      </c>
      <c r="C72" s="31" t="s">
        <v>119</v>
      </c>
      <c r="D72" s="33" t="s">
        <v>77</v>
      </c>
      <c r="E72" s="32">
        <v>3</v>
      </c>
      <c r="F72" s="34"/>
      <c r="G72" s="34"/>
      <c r="H72" s="34"/>
      <c r="I72" s="34"/>
      <c r="J72" s="34">
        <v>3</v>
      </c>
      <c r="K72" s="34"/>
      <c r="L72" s="35"/>
      <c r="M72" s="61"/>
      <c r="N72" s="94"/>
    </row>
    <row r="73" spans="1:14" ht="15">
      <c r="A73" s="24">
        <v>26</v>
      </c>
      <c r="B73" s="41">
        <v>9</v>
      </c>
      <c r="C73" s="36" t="s">
        <v>84</v>
      </c>
      <c r="D73" s="33" t="s">
        <v>135</v>
      </c>
      <c r="E73" s="32">
        <v>3</v>
      </c>
      <c r="F73" s="34"/>
      <c r="G73" s="34"/>
      <c r="H73" s="34"/>
      <c r="I73" s="34">
        <v>3</v>
      </c>
      <c r="J73" s="34"/>
      <c r="K73" s="34"/>
      <c r="L73" s="35"/>
      <c r="M73" s="61"/>
      <c r="N73" s="94"/>
    </row>
    <row r="74" spans="1:14" ht="15">
      <c r="A74" s="24">
        <v>27</v>
      </c>
      <c r="B74" s="41">
        <v>10</v>
      </c>
      <c r="C74" s="31" t="s">
        <v>137</v>
      </c>
      <c r="D74" s="33" t="s">
        <v>135</v>
      </c>
      <c r="E74" s="33">
        <v>3</v>
      </c>
      <c r="F74" s="34"/>
      <c r="G74" s="34"/>
      <c r="H74" s="34"/>
      <c r="I74" s="34"/>
      <c r="J74" s="34"/>
      <c r="K74" s="34">
        <v>3</v>
      </c>
      <c r="L74" s="35"/>
      <c r="M74" s="61"/>
      <c r="N74" s="94"/>
    </row>
    <row r="75" spans="1:14" ht="15">
      <c r="A75" s="24"/>
      <c r="B75" s="225" t="s">
        <v>85</v>
      </c>
      <c r="C75" s="225"/>
      <c r="D75" s="51"/>
      <c r="E75" s="52">
        <f>SUM(E76:E94)</f>
        <v>12</v>
      </c>
      <c r="F75" s="34"/>
      <c r="G75" s="34"/>
      <c r="H75" s="34"/>
      <c r="I75" s="34"/>
      <c r="J75" s="34"/>
      <c r="K75" s="34"/>
      <c r="L75" s="35"/>
      <c r="M75" s="61"/>
      <c r="N75" s="94"/>
    </row>
    <row r="76" spans="1:14" ht="16.5" customHeight="1">
      <c r="A76" s="219">
        <v>28</v>
      </c>
      <c r="B76" s="231">
        <v>1</v>
      </c>
      <c r="C76" s="53" t="s">
        <v>138</v>
      </c>
      <c r="D76" s="49" t="s">
        <v>86</v>
      </c>
      <c r="E76" s="231">
        <v>2</v>
      </c>
      <c r="F76" s="34"/>
      <c r="G76" s="34"/>
      <c r="H76" s="34"/>
      <c r="I76" s="228">
        <v>2</v>
      </c>
      <c r="J76" s="87"/>
      <c r="K76" s="34"/>
      <c r="L76" s="35"/>
      <c r="M76" s="61"/>
      <c r="N76" s="94"/>
    </row>
    <row r="77" spans="1:14" ht="15.75" customHeight="1">
      <c r="A77" s="219"/>
      <c r="B77" s="231"/>
      <c r="C77" s="54" t="s">
        <v>87</v>
      </c>
      <c r="D77" s="49" t="s">
        <v>88</v>
      </c>
      <c r="E77" s="231"/>
      <c r="F77" s="34"/>
      <c r="G77" s="34"/>
      <c r="H77" s="34"/>
      <c r="I77" s="229"/>
      <c r="J77" s="87"/>
      <c r="K77" s="34"/>
      <c r="L77" s="35"/>
      <c r="M77" s="61"/>
      <c r="N77" s="94"/>
    </row>
    <row r="78" spans="1:14" ht="16.5" customHeight="1">
      <c r="A78" s="219"/>
      <c r="B78" s="231"/>
      <c r="C78" s="55" t="s">
        <v>139</v>
      </c>
      <c r="D78" s="33" t="s">
        <v>77</v>
      </c>
      <c r="E78" s="231"/>
      <c r="F78" s="34"/>
      <c r="G78" s="34"/>
      <c r="H78" s="34"/>
      <c r="I78" s="230"/>
      <c r="J78" s="87"/>
      <c r="K78" s="34"/>
      <c r="L78" s="35"/>
      <c r="M78" s="61"/>
      <c r="N78" s="94"/>
    </row>
    <row r="79" spans="1:14" ht="18" customHeight="1">
      <c r="A79" s="219">
        <v>29</v>
      </c>
      <c r="B79" s="231">
        <v>2</v>
      </c>
      <c r="C79" s="54" t="s">
        <v>89</v>
      </c>
      <c r="D79" s="33" t="s">
        <v>135</v>
      </c>
      <c r="E79" s="232">
        <v>2</v>
      </c>
      <c r="F79" s="34"/>
      <c r="G79" s="34"/>
      <c r="H79" s="34"/>
      <c r="I79" s="228">
        <v>2</v>
      </c>
      <c r="J79" s="34"/>
      <c r="K79" s="34"/>
      <c r="L79" s="35"/>
      <c r="M79" s="61"/>
      <c r="N79" s="94"/>
    </row>
    <row r="80" spans="1:14" ht="17.25" customHeight="1">
      <c r="A80" s="219"/>
      <c r="B80" s="231"/>
      <c r="C80" s="53" t="s">
        <v>90</v>
      </c>
      <c r="D80" s="33" t="s">
        <v>135</v>
      </c>
      <c r="E80" s="233"/>
      <c r="F80" s="34"/>
      <c r="G80" s="34"/>
      <c r="H80" s="34"/>
      <c r="I80" s="229"/>
      <c r="J80" s="34"/>
      <c r="K80" s="34"/>
      <c r="L80" s="35"/>
      <c r="M80" s="61"/>
      <c r="N80" s="94"/>
    </row>
    <row r="81" spans="1:14" ht="17.25" customHeight="1">
      <c r="A81" s="219"/>
      <c r="B81" s="231"/>
      <c r="C81" s="54" t="s">
        <v>91</v>
      </c>
      <c r="D81" s="33" t="s">
        <v>135</v>
      </c>
      <c r="E81" s="233"/>
      <c r="F81" s="34"/>
      <c r="G81" s="34"/>
      <c r="H81" s="34"/>
      <c r="I81" s="229"/>
      <c r="J81" s="34"/>
      <c r="K81" s="34"/>
      <c r="L81" s="35"/>
      <c r="M81" s="61"/>
      <c r="N81" s="94"/>
    </row>
    <row r="82" spans="1:14" ht="17.25" customHeight="1">
      <c r="A82" s="219"/>
      <c r="B82" s="231"/>
      <c r="C82" s="53" t="s">
        <v>92</v>
      </c>
      <c r="D82" s="33" t="s">
        <v>135</v>
      </c>
      <c r="E82" s="234"/>
      <c r="F82" s="34"/>
      <c r="G82" s="34"/>
      <c r="H82" s="34"/>
      <c r="I82" s="230"/>
      <c r="J82" s="34"/>
      <c r="K82" s="34"/>
      <c r="L82" s="35"/>
      <c r="M82" s="61"/>
      <c r="N82" s="94"/>
    </row>
    <row r="83" spans="1:14" ht="17.25" customHeight="1">
      <c r="A83" s="219">
        <v>30</v>
      </c>
      <c r="B83" s="231">
        <v>3</v>
      </c>
      <c r="C83" s="54" t="s">
        <v>93</v>
      </c>
      <c r="D83" s="49" t="s">
        <v>102</v>
      </c>
      <c r="E83" s="231">
        <v>2</v>
      </c>
      <c r="F83" s="34"/>
      <c r="G83" s="34"/>
      <c r="H83" s="34"/>
      <c r="I83" s="228">
        <v>2</v>
      </c>
      <c r="J83" s="87"/>
      <c r="K83" s="35"/>
      <c r="L83" s="35"/>
      <c r="M83" s="61"/>
      <c r="N83" s="94"/>
    </row>
    <row r="84" spans="1:14" ht="15.75" customHeight="1">
      <c r="A84" s="219"/>
      <c r="B84" s="231"/>
      <c r="C84" s="53" t="s">
        <v>94</v>
      </c>
      <c r="D84" s="33" t="s">
        <v>135</v>
      </c>
      <c r="E84" s="231"/>
      <c r="F84" s="34"/>
      <c r="G84" s="34"/>
      <c r="H84" s="34"/>
      <c r="I84" s="229"/>
      <c r="J84" s="87"/>
      <c r="K84" s="35"/>
      <c r="L84" s="35"/>
      <c r="M84" s="61"/>
      <c r="N84" s="94"/>
    </row>
    <row r="85" spans="1:14" ht="15">
      <c r="A85" s="219"/>
      <c r="B85" s="231"/>
      <c r="C85" s="54" t="s">
        <v>95</v>
      </c>
      <c r="D85" s="33" t="s">
        <v>135</v>
      </c>
      <c r="E85" s="231"/>
      <c r="F85" s="34"/>
      <c r="G85" s="34"/>
      <c r="H85" s="34"/>
      <c r="I85" s="230"/>
      <c r="J85" s="87"/>
      <c r="K85" s="35"/>
      <c r="L85" s="35"/>
      <c r="M85" s="61"/>
      <c r="N85" s="94"/>
    </row>
    <row r="86" spans="1:14" ht="15.75" customHeight="1">
      <c r="A86" s="219">
        <v>31</v>
      </c>
      <c r="B86" s="231">
        <v>6</v>
      </c>
      <c r="C86" s="54" t="s">
        <v>140</v>
      </c>
      <c r="D86" s="49" t="s">
        <v>96</v>
      </c>
      <c r="E86" s="231">
        <v>2</v>
      </c>
      <c r="F86" s="34"/>
      <c r="G86" s="34"/>
      <c r="H86" s="34"/>
      <c r="I86" s="228">
        <v>2</v>
      </c>
      <c r="J86" s="87"/>
      <c r="K86" s="87"/>
      <c r="L86" s="35"/>
      <c r="M86" s="61"/>
      <c r="N86" s="94"/>
    </row>
    <row r="87" spans="1:14" ht="15.75" customHeight="1">
      <c r="A87" s="219"/>
      <c r="B87" s="231"/>
      <c r="C87" s="53" t="s">
        <v>97</v>
      </c>
      <c r="D87" s="49" t="s">
        <v>54</v>
      </c>
      <c r="E87" s="231"/>
      <c r="F87" s="34"/>
      <c r="G87" s="34"/>
      <c r="H87" s="34"/>
      <c r="I87" s="229"/>
      <c r="J87" s="87"/>
      <c r="K87" s="87"/>
      <c r="L87" s="35"/>
      <c r="M87" s="61"/>
      <c r="N87" s="94"/>
    </row>
    <row r="88" spans="1:14" ht="18" customHeight="1">
      <c r="A88" s="219"/>
      <c r="B88" s="231"/>
      <c r="C88" s="54" t="s">
        <v>98</v>
      </c>
      <c r="D88" s="49" t="s">
        <v>50</v>
      </c>
      <c r="E88" s="231"/>
      <c r="F88" s="34"/>
      <c r="G88" s="34"/>
      <c r="H88" s="34"/>
      <c r="I88" s="230"/>
      <c r="J88" s="87"/>
      <c r="K88" s="87"/>
      <c r="L88" s="35"/>
      <c r="M88" s="61"/>
      <c r="N88" s="94"/>
    </row>
    <row r="89" spans="1:14" ht="16.5" customHeight="1">
      <c r="A89" s="219">
        <v>32</v>
      </c>
      <c r="B89" s="231">
        <v>4</v>
      </c>
      <c r="C89" s="54" t="s">
        <v>99</v>
      </c>
      <c r="D89" s="47" t="s">
        <v>100</v>
      </c>
      <c r="E89" s="231">
        <v>2</v>
      </c>
      <c r="F89" s="34"/>
      <c r="G89" s="34"/>
      <c r="H89" s="87"/>
      <c r="I89" s="34"/>
      <c r="J89" s="228">
        <v>2</v>
      </c>
      <c r="K89" s="35"/>
      <c r="L89" s="35"/>
      <c r="M89" s="61"/>
      <c r="N89" s="94"/>
    </row>
    <row r="90" spans="1:14" ht="13.5" customHeight="1">
      <c r="A90" s="219"/>
      <c r="B90" s="231"/>
      <c r="C90" s="53" t="s">
        <v>101</v>
      </c>
      <c r="D90" s="47" t="s">
        <v>102</v>
      </c>
      <c r="E90" s="231"/>
      <c r="F90" s="34"/>
      <c r="G90" s="34"/>
      <c r="H90" s="87"/>
      <c r="I90" s="34"/>
      <c r="J90" s="229"/>
      <c r="K90" s="35"/>
      <c r="L90" s="35"/>
      <c r="M90" s="61"/>
      <c r="N90" s="94"/>
    </row>
    <row r="91" spans="1:14" ht="15" customHeight="1">
      <c r="A91" s="219"/>
      <c r="B91" s="231"/>
      <c r="C91" s="54" t="s">
        <v>103</v>
      </c>
      <c r="D91" s="47" t="s">
        <v>102</v>
      </c>
      <c r="E91" s="231"/>
      <c r="F91" s="34"/>
      <c r="G91" s="34"/>
      <c r="H91" s="87"/>
      <c r="I91" s="34"/>
      <c r="J91" s="230"/>
      <c r="K91" s="35"/>
      <c r="L91" s="35"/>
      <c r="M91" s="61"/>
      <c r="N91" s="94"/>
    </row>
    <row r="92" spans="1:14" ht="16.5" customHeight="1">
      <c r="A92" s="219">
        <v>33</v>
      </c>
      <c r="B92" s="231">
        <v>5</v>
      </c>
      <c r="C92" s="53" t="s">
        <v>104</v>
      </c>
      <c r="D92" s="49" t="s">
        <v>105</v>
      </c>
      <c r="E92" s="231">
        <v>2</v>
      </c>
      <c r="F92" s="34"/>
      <c r="G92" s="34"/>
      <c r="H92" s="34"/>
      <c r="I92" s="34"/>
      <c r="J92" s="228">
        <v>2</v>
      </c>
      <c r="K92" s="87"/>
      <c r="L92" s="35"/>
      <c r="M92" s="61"/>
      <c r="N92" s="94"/>
    </row>
    <row r="93" spans="1:14" ht="17.25" customHeight="1">
      <c r="A93" s="219"/>
      <c r="B93" s="231"/>
      <c r="C93" s="55" t="s">
        <v>106</v>
      </c>
      <c r="D93" s="49" t="s">
        <v>107</v>
      </c>
      <c r="E93" s="231"/>
      <c r="F93" s="34"/>
      <c r="G93" s="34"/>
      <c r="H93" s="34"/>
      <c r="I93" s="34"/>
      <c r="J93" s="229"/>
      <c r="K93" s="87"/>
      <c r="L93" s="35"/>
      <c r="M93" s="61"/>
      <c r="N93" s="94"/>
    </row>
    <row r="94" spans="1:14" ht="18.75" customHeight="1">
      <c r="A94" s="219"/>
      <c r="B94" s="231"/>
      <c r="C94" s="53" t="s">
        <v>108</v>
      </c>
      <c r="D94" s="49" t="s">
        <v>109</v>
      </c>
      <c r="E94" s="231"/>
      <c r="F94" s="34"/>
      <c r="G94" s="34"/>
      <c r="H94" s="34"/>
      <c r="I94" s="34"/>
      <c r="J94" s="230"/>
      <c r="K94" s="87"/>
      <c r="L94" s="35"/>
      <c r="M94" s="61"/>
      <c r="N94" s="94"/>
    </row>
    <row r="95" spans="1:14" ht="15">
      <c r="A95" s="24"/>
      <c r="B95" s="225" t="s">
        <v>110</v>
      </c>
      <c r="C95" s="225"/>
      <c r="D95" s="51"/>
      <c r="E95" s="48">
        <f>E96+E102</f>
        <v>25</v>
      </c>
      <c r="F95" s="34"/>
      <c r="G95" s="34"/>
      <c r="H95" s="34"/>
      <c r="I95" s="34"/>
      <c r="J95" s="34"/>
      <c r="K95" s="34"/>
      <c r="L95" s="35"/>
      <c r="M95" s="61"/>
      <c r="N95" s="94"/>
    </row>
    <row r="96" spans="1:14" ht="15">
      <c r="A96" s="24"/>
      <c r="B96" s="236" t="s">
        <v>36</v>
      </c>
      <c r="C96" s="237"/>
      <c r="D96" s="51"/>
      <c r="E96" s="89">
        <f>SUM(E97:E101)</f>
        <v>15</v>
      </c>
      <c r="F96" s="34"/>
      <c r="G96" s="34"/>
      <c r="H96" s="34"/>
      <c r="I96" s="34"/>
      <c r="J96" s="34"/>
      <c r="K96" s="34"/>
      <c r="L96" s="35"/>
      <c r="M96" s="61"/>
      <c r="N96" s="94"/>
    </row>
    <row r="97" spans="1:14" ht="15.75" customHeight="1">
      <c r="A97" s="79">
        <v>34</v>
      </c>
      <c r="B97" s="25">
        <v>1</v>
      </c>
      <c r="C97" s="55" t="s">
        <v>156</v>
      </c>
      <c r="D97" s="33" t="s">
        <v>135</v>
      </c>
      <c r="E97" s="33">
        <v>3</v>
      </c>
      <c r="F97" s="34"/>
      <c r="G97" s="34"/>
      <c r="H97" s="34"/>
      <c r="I97" s="34"/>
      <c r="J97" s="34"/>
      <c r="K97" s="34">
        <v>3</v>
      </c>
      <c r="L97" s="35"/>
      <c r="M97" s="61"/>
      <c r="N97" s="94"/>
    </row>
    <row r="98" spans="1:14" ht="15.75" customHeight="1">
      <c r="A98" s="79">
        <v>35</v>
      </c>
      <c r="B98" s="25">
        <v>2</v>
      </c>
      <c r="C98" s="81" t="s">
        <v>181</v>
      </c>
      <c r="D98" s="33" t="s">
        <v>135</v>
      </c>
      <c r="E98" s="33">
        <v>3</v>
      </c>
      <c r="F98" s="34"/>
      <c r="G98" s="34"/>
      <c r="H98" s="34"/>
      <c r="I98" s="34"/>
      <c r="J98" s="34"/>
      <c r="K98" s="34">
        <v>3</v>
      </c>
      <c r="L98" s="35"/>
      <c r="M98" s="61"/>
      <c r="N98" s="94"/>
    </row>
    <row r="99" spans="1:14" ht="16.5" customHeight="1">
      <c r="A99" s="79">
        <v>36</v>
      </c>
      <c r="B99" s="25">
        <v>3</v>
      </c>
      <c r="C99" s="81" t="s">
        <v>182</v>
      </c>
      <c r="D99" s="33" t="s">
        <v>135</v>
      </c>
      <c r="E99" s="33">
        <v>3</v>
      </c>
      <c r="F99" s="34"/>
      <c r="G99" s="34"/>
      <c r="H99" s="34"/>
      <c r="I99" s="34"/>
      <c r="J99" s="34"/>
      <c r="K99" s="34">
        <v>3</v>
      </c>
      <c r="L99" s="35"/>
      <c r="M99" s="61"/>
      <c r="N99" s="94"/>
    </row>
    <row r="100" spans="1:14" ht="15">
      <c r="A100" s="79">
        <v>37</v>
      </c>
      <c r="B100" s="25">
        <v>4</v>
      </c>
      <c r="C100" s="55" t="s">
        <v>184</v>
      </c>
      <c r="D100" s="33" t="s">
        <v>135</v>
      </c>
      <c r="E100" s="33">
        <v>3</v>
      </c>
      <c r="F100" s="34"/>
      <c r="G100" s="34"/>
      <c r="H100" s="34"/>
      <c r="I100" s="34"/>
      <c r="J100" s="34"/>
      <c r="K100" s="34"/>
      <c r="L100" s="88">
        <v>3</v>
      </c>
      <c r="M100" s="94"/>
      <c r="N100" s="94"/>
    </row>
    <row r="101" spans="1:14" ht="15">
      <c r="A101" s="80">
        <v>38</v>
      </c>
      <c r="B101" s="25">
        <v>5</v>
      </c>
      <c r="C101" s="81" t="s">
        <v>183</v>
      </c>
      <c r="D101" s="33" t="s">
        <v>135</v>
      </c>
      <c r="E101" s="33">
        <v>3</v>
      </c>
      <c r="F101" s="34"/>
      <c r="G101" s="34"/>
      <c r="H101" s="34"/>
      <c r="I101" s="34"/>
      <c r="J101" s="34"/>
      <c r="K101" s="34"/>
      <c r="L101" s="88">
        <v>3</v>
      </c>
      <c r="M101" s="94"/>
      <c r="N101" s="94"/>
    </row>
    <row r="102" spans="1:14" ht="15">
      <c r="A102" s="24"/>
      <c r="B102" s="238" t="s">
        <v>147</v>
      </c>
      <c r="C102" s="239"/>
      <c r="D102" s="33"/>
      <c r="E102" s="44">
        <f>SUM(E103:E122)</f>
        <v>10</v>
      </c>
      <c r="F102" s="34"/>
      <c r="G102" s="34"/>
      <c r="H102" s="34"/>
      <c r="I102" s="34"/>
      <c r="J102" s="34"/>
      <c r="K102" s="34"/>
      <c r="L102" s="35"/>
      <c r="M102" s="61"/>
      <c r="N102" s="94"/>
    </row>
    <row r="103" spans="1:14" ht="15">
      <c r="A103" s="240">
        <v>39</v>
      </c>
      <c r="B103" s="232">
        <v>1</v>
      </c>
      <c r="C103" s="102" t="s">
        <v>193</v>
      </c>
      <c r="D103" s="103" t="s">
        <v>82</v>
      </c>
      <c r="E103" s="243">
        <v>2</v>
      </c>
      <c r="F103" s="34"/>
      <c r="G103" s="34"/>
      <c r="H103" s="34"/>
      <c r="I103" s="34"/>
      <c r="J103" s="34"/>
      <c r="K103" s="228">
        <v>2</v>
      </c>
      <c r="L103" s="35"/>
      <c r="M103" s="61"/>
      <c r="N103" s="94"/>
    </row>
    <row r="104" spans="1:14" ht="15">
      <c r="A104" s="241"/>
      <c r="B104" s="233"/>
      <c r="C104" s="82" t="s">
        <v>149</v>
      </c>
      <c r="D104" s="33" t="s">
        <v>135</v>
      </c>
      <c r="E104" s="244"/>
      <c r="F104" s="34"/>
      <c r="G104" s="34"/>
      <c r="H104" s="34"/>
      <c r="I104" s="34"/>
      <c r="J104" s="34"/>
      <c r="K104" s="229"/>
      <c r="L104" s="35"/>
      <c r="M104" s="61"/>
      <c r="N104" s="94"/>
    </row>
    <row r="105" spans="1:14" ht="15">
      <c r="A105" s="241"/>
      <c r="B105" s="233"/>
      <c r="C105" s="82" t="s">
        <v>150</v>
      </c>
      <c r="D105" s="33" t="s">
        <v>135</v>
      </c>
      <c r="E105" s="244"/>
      <c r="F105" s="34"/>
      <c r="G105" s="34"/>
      <c r="H105" s="34"/>
      <c r="I105" s="34"/>
      <c r="J105" s="34"/>
      <c r="K105" s="229"/>
      <c r="L105" s="35"/>
      <c r="M105" s="61"/>
      <c r="N105" s="94"/>
    </row>
    <row r="106" spans="1:14" ht="15">
      <c r="A106" s="242"/>
      <c r="B106" s="234"/>
      <c r="C106" s="82" t="s">
        <v>151</v>
      </c>
      <c r="D106" s="33" t="s">
        <v>135</v>
      </c>
      <c r="E106" s="245"/>
      <c r="F106" s="34"/>
      <c r="G106" s="34"/>
      <c r="H106" s="34"/>
      <c r="I106" s="34"/>
      <c r="J106" s="34"/>
      <c r="K106" s="230"/>
      <c r="L106" s="35"/>
      <c r="M106" s="61"/>
      <c r="N106" s="94"/>
    </row>
    <row r="107" spans="1:14" ht="15">
      <c r="A107" s="240">
        <v>40</v>
      </c>
      <c r="B107" s="232">
        <v>2</v>
      </c>
      <c r="C107" s="82" t="s">
        <v>152</v>
      </c>
      <c r="D107" s="33" t="s">
        <v>135</v>
      </c>
      <c r="E107" s="243">
        <v>2</v>
      </c>
      <c r="F107" s="34"/>
      <c r="G107" s="34"/>
      <c r="H107" s="34"/>
      <c r="I107" s="34"/>
      <c r="J107" s="34"/>
      <c r="K107" s="34"/>
      <c r="L107" s="235">
        <v>2</v>
      </c>
      <c r="M107" s="94"/>
      <c r="N107" s="94"/>
    </row>
    <row r="108" spans="1:14" ht="15">
      <c r="A108" s="241"/>
      <c r="B108" s="233"/>
      <c r="C108" s="82" t="s">
        <v>153</v>
      </c>
      <c r="D108" s="33" t="s">
        <v>168</v>
      </c>
      <c r="E108" s="244"/>
      <c r="F108" s="34"/>
      <c r="G108" s="34"/>
      <c r="H108" s="34"/>
      <c r="I108" s="34"/>
      <c r="J108" s="34"/>
      <c r="K108" s="34"/>
      <c r="L108" s="235"/>
      <c r="M108" s="94"/>
      <c r="N108" s="94"/>
    </row>
    <row r="109" spans="1:14" ht="15">
      <c r="A109" s="241"/>
      <c r="B109" s="233"/>
      <c r="C109" s="82" t="s">
        <v>154</v>
      </c>
      <c r="D109" s="33" t="s">
        <v>135</v>
      </c>
      <c r="E109" s="244"/>
      <c r="F109" s="34"/>
      <c r="G109" s="34"/>
      <c r="H109" s="34"/>
      <c r="I109" s="34"/>
      <c r="J109" s="34"/>
      <c r="K109" s="34"/>
      <c r="L109" s="235"/>
      <c r="M109" s="94"/>
      <c r="N109" s="94"/>
    </row>
    <row r="110" spans="1:14" ht="15">
      <c r="A110" s="242"/>
      <c r="B110" s="234"/>
      <c r="C110" s="82" t="s">
        <v>155</v>
      </c>
      <c r="D110" s="49" t="s">
        <v>105</v>
      </c>
      <c r="E110" s="245"/>
      <c r="F110" s="34"/>
      <c r="G110" s="34"/>
      <c r="H110" s="34"/>
      <c r="I110" s="34"/>
      <c r="J110" s="34"/>
      <c r="K110" s="34"/>
      <c r="L110" s="235"/>
      <c r="M110" s="94"/>
      <c r="N110" s="94"/>
    </row>
    <row r="111" spans="1:14" ht="15">
      <c r="A111" s="240">
        <v>41</v>
      </c>
      <c r="B111" s="232">
        <v>3</v>
      </c>
      <c r="C111" s="82" t="s">
        <v>160</v>
      </c>
      <c r="D111" s="33" t="s">
        <v>169</v>
      </c>
      <c r="E111" s="243">
        <v>2</v>
      </c>
      <c r="F111" s="34"/>
      <c r="G111" s="34"/>
      <c r="H111" s="34"/>
      <c r="I111" s="34"/>
      <c r="J111" s="34"/>
      <c r="K111" s="34"/>
      <c r="L111" s="235">
        <v>2</v>
      </c>
      <c r="M111" s="94"/>
      <c r="N111" s="94"/>
    </row>
    <row r="112" spans="1:14" ht="15">
      <c r="A112" s="241"/>
      <c r="B112" s="233"/>
      <c r="C112" s="82" t="s">
        <v>157</v>
      </c>
      <c r="D112" s="49" t="s">
        <v>105</v>
      </c>
      <c r="E112" s="244"/>
      <c r="F112" s="34"/>
      <c r="G112" s="34"/>
      <c r="H112" s="34"/>
      <c r="I112" s="34"/>
      <c r="J112" s="34"/>
      <c r="K112" s="34"/>
      <c r="L112" s="235"/>
      <c r="M112" s="94"/>
      <c r="N112" s="94"/>
    </row>
    <row r="113" spans="1:14" ht="15">
      <c r="A113" s="241"/>
      <c r="B113" s="233"/>
      <c r="C113" s="82" t="s">
        <v>158</v>
      </c>
      <c r="D113" s="49" t="s">
        <v>105</v>
      </c>
      <c r="E113" s="244"/>
      <c r="F113" s="34"/>
      <c r="G113" s="34"/>
      <c r="H113" s="34"/>
      <c r="I113" s="34"/>
      <c r="J113" s="34"/>
      <c r="K113" s="34"/>
      <c r="L113" s="235"/>
      <c r="M113" s="94"/>
      <c r="N113" s="94"/>
    </row>
    <row r="114" spans="1:14" ht="15">
      <c r="A114" s="242"/>
      <c r="B114" s="234"/>
      <c r="C114" s="82" t="s">
        <v>159</v>
      </c>
      <c r="D114" s="49" t="s">
        <v>105</v>
      </c>
      <c r="E114" s="245"/>
      <c r="F114" s="34"/>
      <c r="G114" s="34"/>
      <c r="H114" s="34"/>
      <c r="I114" s="34"/>
      <c r="J114" s="34"/>
      <c r="K114" s="34"/>
      <c r="L114" s="235"/>
      <c r="M114" s="94"/>
      <c r="N114" s="94"/>
    </row>
    <row r="115" spans="1:14" ht="15">
      <c r="A115" s="240">
        <v>42</v>
      </c>
      <c r="B115" s="232">
        <v>4</v>
      </c>
      <c r="C115" s="82" t="s">
        <v>148</v>
      </c>
      <c r="D115" s="33" t="s">
        <v>135</v>
      </c>
      <c r="E115" s="243">
        <v>2</v>
      </c>
      <c r="F115" s="34"/>
      <c r="G115" s="34"/>
      <c r="H115" s="34"/>
      <c r="I115" s="34"/>
      <c r="J115" s="34"/>
      <c r="K115" s="34"/>
      <c r="L115" s="235">
        <v>2</v>
      </c>
      <c r="M115" s="94"/>
      <c r="N115" s="94"/>
    </row>
    <row r="116" spans="1:14" ht="15">
      <c r="A116" s="241"/>
      <c r="B116" s="233"/>
      <c r="C116" s="82" t="s">
        <v>161</v>
      </c>
      <c r="D116" s="33" t="s">
        <v>135</v>
      </c>
      <c r="E116" s="244"/>
      <c r="F116" s="34"/>
      <c r="G116" s="34"/>
      <c r="H116" s="34"/>
      <c r="I116" s="34"/>
      <c r="J116" s="34"/>
      <c r="K116" s="34"/>
      <c r="L116" s="235"/>
      <c r="M116" s="94"/>
      <c r="N116" s="94"/>
    </row>
    <row r="117" spans="1:14" ht="15">
      <c r="A117" s="241"/>
      <c r="B117" s="233"/>
      <c r="C117" s="82" t="s">
        <v>162</v>
      </c>
      <c r="D117" s="49" t="s">
        <v>105</v>
      </c>
      <c r="E117" s="244"/>
      <c r="F117" s="34"/>
      <c r="G117" s="34"/>
      <c r="H117" s="34"/>
      <c r="I117" s="34"/>
      <c r="J117" s="34"/>
      <c r="K117" s="34"/>
      <c r="L117" s="235"/>
      <c r="M117" s="94"/>
      <c r="N117" s="94"/>
    </row>
    <row r="118" spans="1:14" ht="15">
      <c r="A118" s="242"/>
      <c r="B118" s="234"/>
      <c r="C118" s="82" t="s">
        <v>163</v>
      </c>
      <c r="D118" s="49" t="s">
        <v>105</v>
      </c>
      <c r="E118" s="245"/>
      <c r="F118" s="34"/>
      <c r="G118" s="34"/>
      <c r="H118" s="34"/>
      <c r="I118" s="34"/>
      <c r="J118" s="34"/>
      <c r="K118" s="34"/>
      <c r="L118" s="235"/>
      <c r="M118" s="94"/>
      <c r="N118" s="94"/>
    </row>
    <row r="119" spans="1:14" ht="15">
      <c r="A119" s="240">
        <v>43</v>
      </c>
      <c r="B119" s="232">
        <v>5</v>
      </c>
      <c r="C119" s="82" t="s">
        <v>164</v>
      </c>
      <c r="D119" s="33" t="s">
        <v>135</v>
      </c>
      <c r="E119" s="243">
        <v>2</v>
      </c>
      <c r="F119" s="34"/>
      <c r="G119" s="34"/>
      <c r="H119" s="34"/>
      <c r="I119" s="34"/>
      <c r="J119" s="34"/>
      <c r="K119" s="34"/>
      <c r="L119" s="235">
        <v>2</v>
      </c>
      <c r="M119" s="94"/>
      <c r="N119" s="94"/>
    </row>
    <row r="120" spans="1:14" ht="15">
      <c r="A120" s="241"/>
      <c r="B120" s="233"/>
      <c r="C120" s="102" t="s">
        <v>165</v>
      </c>
      <c r="D120" s="33" t="s">
        <v>135</v>
      </c>
      <c r="E120" s="244"/>
      <c r="F120" s="34"/>
      <c r="G120" s="34"/>
      <c r="H120" s="34"/>
      <c r="I120" s="34"/>
      <c r="J120" s="34"/>
      <c r="K120" s="34"/>
      <c r="L120" s="235"/>
      <c r="M120" s="94"/>
      <c r="N120" s="94"/>
    </row>
    <row r="121" spans="1:14" ht="15">
      <c r="A121" s="241"/>
      <c r="B121" s="233"/>
      <c r="C121" s="83" t="s">
        <v>166</v>
      </c>
      <c r="D121" s="49" t="s">
        <v>105</v>
      </c>
      <c r="E121" s="244"/>
      <c r="F121" s="34"/>
      <c r="G121" s="34"/>
      <c r="H121" s="34"/>
      <c r="I121" s="34"/>
      <c r="J121" s="34"/>
      <c r="K121" s="34"/>
      <c r="L121" s="235"/>
      <c r="M121" s="94"/>
      <c r="N121" s="94"/>
    </row>
    <row r="122" spans="1:14" ht="15">
      <c r="A122" s="242"/>
      <c r="B122" s="234"/>
      <c r="C122" s="83" t="s">
        <v>167</v>
      </c>
      <c r="D122" s="49" t="s">
        <v>105</v>
      </c>
      <c r="E122" s="245"/>
      <c r="F122" s="34"/>
      <c r="G122" s="34"/>
      <c r="H122" s="34"/>
      <c r="I122" s="34"/>
      <c r="J122" s="34"/>
      <c r="K122" s="34"/>
      <c r="L122" s="235"/>
      <c r="M122" s="94"/>
      <c r="N122" s="94"/>
    </row>
    <row r="123" spans="1:14" ht="15">
      <c r="A123" s="24"/>
      <c r="B123" s="225" t="s">
        <v>111</v>
      </c>
      <c r="C123" s="225"/>
      <c r="D123" s="33" t="s">
        <v>135</v>
      </c>
      <c r="E123" s="52">
        <v>10</v>
      </c>
      <c r="F123" s="34"/>
      <c r="G123" s="34"/>
      <c r="H123" s="34"/>
      <c r="I123" s="34"/>
      <c r="J123" s="34"/>
      <c r="K123" s="34"/>
      <c r="L123" s="35"/>
      <c r="M123" s="61"/>
      <c r="N123" s="94"/>
    </row>
    <row r="124" spans="1:14" ht="15">
      <c r="A124" s="56"/>
      <c r="B124" s="57"/>
      <c r="C124" s="57"/>
      <c r="D124" s="58"/>
      <c r="E124" s="59"/>
      <c r="F124" s="60"/>
      <c r="G124" s="60"/>
      <c r="H124" s="60"/>
      <c r="I124" s="60"/>
      <c r="J124" s="60"/>
      <c r="K124" s="60"/>
      <c r="L124" s="61"/>
      <c r="M124" s="61"/>
      <c r="N124" s="94"/>
    </row>
    <row r="125" spans="1:14" ht="15">
      <c r="A125" s="8" t="s">
        <v>141</v>
      </c>
      <c r="B125" s="248" t="s">
        <v>142</v>
      </c>
      <c r="C125" s="248"/>
      <c r="D125" s="62"/>
      <c r="E125" s="62"/>
      <c r="F125" s="62"/>
      <c r="G125" s="62"/>
      <c r="H125" s="62"/>
      <c r="I125" s="62"/>
      <c r="J125" s="62"/>
      <c r="K125" s="62"/>
      <c r="L125" s="62"/>
      <c r="M125" s="95"/>
      <c r="N125" s="94"/>
    </row>
    <row r="126" spans="1:14" ht="147.75" customHeight="1">
      <c r="A126" s="9"/>
      <c r="B126" s="249" t="s">
        <v>112</v>
      </c>
      <c r="C126" s="249"/>
      <c r="D126" s="249"/>
      <c r="E126" s="249"/>
      <c r="F126" s="249"/>
      <c r="G126" s="249"/>
      <c r="H126" s="249"/>
      <c r="I126" s="249"/>
      <c r="J126" s="249"/>
      <c r="K126" s="249"/>
      <c r="L126" s="249"/>
      <c r="M126" s="61"/>
      <c r="N126" s="94"/>
    </row>
    <row r="127" spans="1:14" ht="15">
      <c r="A127" s="9"/>
      <c r="B127" s="216"/>
      <c r="C127" s="216"/>
      <c r="D127" s="216"/>
      <c r="E127" s="216"/>
      <c r="F127" s="216"/>
      <c r="G127" s="216"/>
      <c r="H127" s="216"/>
      <c r="I127" s="216"/>
      <c r="J127" s="216"/>
      <c r="K127" s="216"/>
      <c r="L127" s="216"/>
      <c r="M127" s="61"/>
      <c r="N127" s="94"/>
    </row>
    <row r="128" spans="1:14" ht="15.75">
      <c r="A128" s="63"/>
      <c r="B128" s="64"/>
      <c r="C128" s="65"/>
      <c r="D128" s="247" t="s">
        <v>113</v>
      </c>
      <c r="E128" s="247"/>
      <c r="F128" s="247"/>
      <c r="G128" s="247"/>
      <c r="H128" s="247"/>
      <c r="I128" s="247"/>
      <c r="J128" s="247"/>
      <c r="K128" s="247"/>
      <c r="L128" s="247"/>
      <c r="M128" s="61"/>
      <c r="N128" s="94"/>
    </row>
    <row r="129" spans="1:14" ht="15.75">
      <c r="A129" s="246" t="s">
        <v>114</v>
      </c>
      <c r="B129" s="246"/>
      <c r="C129" s="246"/>
      <c r="D129" s="246" t="s">
        <v>115</v>
      </c>
      <c r="E129" s="246"/>
      <c r="F129" s="246"/>
      <c r="G129" s="246"/>
      <c r="H129" s="246"/>
      <c r="I129" s="246"/>
      <c r="J129" s="246"/>
      <c r="K129" s="246"/>
      <c r="L129" s="246"/>
      <c r="M129" s="61"/>
      <c r="N129" s="94"/>
    </row>
    <row r="130" spans="1:14" ht="15.75">
      <c r="A130" s="246" t="s">
        <v>116</v>
      </c>
      <c r="B130" s="246"/>
      <c r="C130" s="246"/>
      <c r="D130" s="66"/>
      <c r="E130" s="67"/>
      <c r="F130" s="65"/>
      <c r="G130" s="65"/>
      <c r="H130" s="65"/>
      <c r="I130" s="65"/>
      <c r="J130" s="1"/>
      <c r="K130" s="1"/>
      <c r="L130" s="1"/>
      <c r="M130" s="61"/>
      <c r="N130" s="94"/>
    </row>
    <row r="131" spans="1:14" ht="15.75">
      <c r="A131" s="64"/>
      <c r="B131" s="64"/>
      <c r="C131" s="64"/>
      <c r="D131" s="66"/>
      <c r="E131" s="67"/>
      <c r="F131" s="65"/>
      <c r="G131" s="65"/>
      <c r="H131" s="65"/>
      <c r="I131" s="65"/>
      <c r="J131" s="1"/>
      <c r="K131" s="1"/>
      <c r="L131" s="1"/>
      <c r="M131" s="61"/>
      <c r="N131" s="94"/>
    </row>
    <row r="132" spans="1:14" ht="15.75">
      <c r="A132" s="64"/>
      <c r="B132" s="64"/>
      <c r="C132" s="64"/>
      <c r="D132" s="66"/>
      <c r="E132" s="67"/>
      <c r="F132" s="65"/>
      <c r="G132" s="65"/>
      <c r="H132" s="65"/>
      <c r="I132" s="65"/>
      <c r="J132" s="1"/>
      <c r="K132" s="1"/>
      <c r="L132" s="1"/>
      <c r="M132" s="61"/>
      <c r="N132" s="94"/>
    </row>
    <row r="133" spans="1:14" ht="18.75">
      <c r="A133" s="63"/>
      <c r="B133" s="68"/>
      <c r="C133" s="69"/>
      <c r="D133" s="70"/>
      <c r="E133" s="1"/>
      <c r="F133" s="64"/>
      <c r="G133" s="65"/>
      <c r="H133" s="65"/>
      <c r="I133" s="65"/>
      <c r="J133" s="1"/>
      <c r="K133" s="1"/>
      <c r="L133" s="1"/>
      <c r="M133" s="61"/>
      <c r="N133" s="94"/>
    </row>
    <row r="134" spans="1:14" ht="15.75">
      <c r="A134" s="204" t="s">
        <v>117</v>
      </c>
      <c r="B134" s="204"/>
      <c r="C134" s="204"/>
      <c r="D134" s="246" t="s">
        <v>118</v>
      </c>
      <c r="E134" s="246"/>
      <c r="F134" s="246"/>
      <c r="G134" s="246"/>
      <c r="H134" s="246"/>
      <c r="I134" s="246"/>
      <c r="J134" s="246"/>
      <c r="K134" s="246"/>
      <c r="L134" s="246"/>
      <c r="M134" s="61"/>
      <c r="N134" s="94"/>
    </row>
    <row r="135" spans="1:14" ht="15">
      <c r="A135" s="1"/>
      <c r="B135" s="1"/>
      <c r="C135" s="1"/>
      <c r="D135" s="1"/>
      <c r="E135" s="1"/>
      <c r="F135" s="1"/>
      <c r="G135" s="1"/>
      <c r="H135" s="1"/>
      <c r="I135" s="1"/>
      <c r="J135" s="1"/>
      <c r="K135" s="1"/>
      <c r="L135" s="1"/>
      <c r="M135" s="61"/>
      <c r="N135" s="94"/>
    </row>
    <row r="136" spans="13:14" ht="14.25">
      <c r="M136" s="94"/>
      <c r="N136" s="94"/>
    </row>
    <row r="137" spans="13:14" ht="14.25">
      <c r="M137" s="94"/>
      <c r="N137" s="94"/>
    </row>
    <row r="138" spans="13:14" ht="14.25">
      <c r="M138" s="94"/>
      <c r="N138" s="94"/>
    </row>
    <row r="139" spans="13:14" ht="14.25">
      <c r="M139" s="94"/>
      <c r="N139" s="94"/>
    </row>
    <row r="140" spans="13:14" ht="14.25">
      <c r="M140" s="94"/>
      <c r="N140" s="94"/>
    </row>
    <row r="141" spans="13:14" ht="14.25">
      <c r="M141" s="94"/>
      <c r="N141" s="94"/>
    </row>
    <row r="142" spans="13:14" ht="14.25">
      <c r="M142" s="94"/>
      <c r="N142" s="94"/>
    </row>
    <row r="143" spans="13:14" ht="14.25">
      <c r="M143" s="94"/>
      <c r="N143" s="94"/>
    </row>
    <row r="144" spans="13:14" ht="14.25">
      <c r="M144" s="94"/>
      <c r="N144" s="94"/>
    </row>
    <row r="145" spans="13:14" ht="14.25">
      <c r="M145" s="94"/>
      <c r="N145" s="94"/>
    </row>
    <row r="146" spans="13:14" ht="14.25">
      <c r="M146" s="94"/>
      <c r="N146" s="94"/>
    </row>
    <row r="147" spans="13:14" ht="14.25">
      <c r="M147" s="94"/>
      <c r="N147" s="94"/>
    </row>
    <row r="148" spans="13:14" ht="14.25">
      <c r="M148" s="94"/>
      <c r="N148" s="94"/>
    </row>
    <row r="149" spans="13:14" ht="14.25">
      <c r="M149" s="94"/>
      <c r="N149" s="94"/>
    </row>
    <row r="150" spans="13:14" ht="14.25">
      <c r="M150" s="94"/>
      <c r="N150" s="94"/>
    </row>
    <row r="151" spans="13:14" ht="14.25">
      <c r="M151" s="94"/>
      <c r="N151" s="94"/>
    </row>
    <row r="152" spans="13:14" ht="14.25">
      <c r="M152" s="94"/>
      <c r="N152" s="94"/>
    </row>
    <row r="153" spans="13:14" ht="14.25">
      <c r="M153" s="94"/>
      <c r="N153" s="94"/>
    </row>
    <row r="154" spans="13:14" ht="14.25">
      <c r="M154" s="94"/>
      <c r="N154" s="94"/>
    </row>
    <row r="155" spans="13:14" ht="14.25">
      <c r="M155" s="94"/>
      <c r="N155" s="94"/>
    </row>
    <row r="156" spans="13:14" ht="14.25">
      <c r="M156" s="94"/>
      <c r="N156" s="94"/>
    </row>
    <row r="157" spans="13:14" ht="14.25">
      <c r="M157" s="94"/>
      <c r="N157" s="94"/>
    </row>
    <row r="158" spans="13:14" ht="14.25">
      <c r="M158" s="94"/>
      <c r="N158" s="94"/>
    </row>
    <row r="159" spans="13:14" ht="14.25">
      <c r="M159" s="94"/>
      <c r="N159" s="94"/>
    </row>
    <row r="160" spans="13:14" ht="14.25">
      <c r="M160" s="94"/>
      <c r="N160" s="94"/>
    </row>
    <row r="161" spans="13:14" ht="14.25">
      <c r="M161" s="94"/>
      <c r="N161" s="94"/>
    </row>
    <row r="162" spans="13:14" ht="14.25">
      <c r="M162" s="94"/>
      <c r="N162" s="94"/>
    </row>
    <row r="163" spans="13:14" ht="14.25">
      <c r="M163" s="94"/>
      <c r="N163" s="94"/>
    </row>
    <row r="164" spans="13:14" ht="14.25">
      <c r="M164" s="94"/>
      <c r="N164" s="94"/>
    </row>
    <row r="165" spans="13:14" ht="14.25">
      <c r="M165" s="94"/>
      <c r="N165" s="94"/>
    </row>
    <row r="166" spans="13:14" ht="14.25">
      <c r="M166" s="94"/>
      <c r="N166" s="94"/>
    </row>
    <row r="167" spans="13:14" ht="14.25">
      <c r="M167" s="94"/>
      <c r="N167" s="94"/>
    </row>
    <row r="168" spans="13:14" ht="14.25">
      <c r="M168" s="94"/>
      <c r="N168" s="94"/>
    </row>
    <row r="169" spans="13:14" ht="14.25">
      <c r="M169" s="94"/>
      <c r="N169" s="94"/>
    </row>
    <row r="170" spans="13:14" ht="14.25">
      <c r="M170" s="94"/>
      <c r="N170" s="94"/>
    </row>
    <row r="171" spans="13:14" ht="14.25">
      <c r="M171" s="94"/>
      <c r="N171" s="94"/>
    </row>
    <row r="172" spans="13:14" ht="14.25">
      <c r="M172" s="94"/>
      <c r="N172" s="94"/>
    </row>
    <row r="173" spans="13:14" ht="14.25">
      <c r="M173" s="94"/>
      <c r="N173" s="94"/>
    </row>
    <row r="174" spans="13:14" ht="14.25">
      <c r="M174" s="94"/>
      <c r="N174" s="94"/>
    </row>
    <row r="175" spans="13:14" ht="14.25">
      <c r="M175" s="94"/>
      <c r="N175" s="94"/>
    </row>
    <row r="176" spans="13:14" ht="14.25">
      <c r="M176" s="94"/>
      <c r="N176" s="94"/>
    </row>
    <row r="177" spans="13:14" ht="14.25">
      <c r="M177" s="94"/>
      <c r="N177" s="94"/>
    </row>
    <row r="178" spans="13:14" ht="14.25">
      <c r="M178" s="94"/>
      <c r="N178" s="94"/>
    </row>
    <row r="179" spans="13:14" ht="14.25">
      <c r="M179" s="94"/>
      <c r="N179" s="94"/>
    </row>
    <row r="180" spans="13:14" ht="14.25">
      <c r="M180" s="94"/>
      <c r="N180" s="94"/>
    </row>
    <row r="181" spans="13:14" ht="14.25">
      <c r="M181" s="94"/>
      <c r="N181" s="94"/>
    </row>
    <row r="182" spans="13:14" ht="14.25">
      <c r="M182" s="94"/>
      <c r="N182" s="94"/>
    </row>
    <row r="183" spans="13:14" ht="14.25">
      <c r="M183" s="94"/>
      <c r="N183" s="94"/>
    </row>
    <row r="184" spans="13:14" ht="14.25">
      <c r="M184" s="94"/>
      <c r="N184" s="94"/>
    </row>
    <row r="185" spans="13:14" ht="14.25">
      <c r="M185" s="94"/>
      <c r="N185" s="94"/>
    </row>
    <row r="186" spans="13:14" ht="14.25">
      <c r="M186" s="94"/>
      <c r="N186" s="94"/>
    </row>
    <row r="187" spans="13:14" ht="14.25">
      <c r="M187" s="94"/>
      <c r="N187" s="94"/>
    </row>
    <row r="188" spans="13:14" ht="14.25">
      <c r="M188" s="94"/>
      <c r="N188" s="94"/>
    </row>
    <row r="189" spans="13:14" ht="14.25">
      <c r="M189" s="94"/>
      <c r="N189" s="94"/>
    </row>
    <row r="190" spans="13:14" ht="14.25">
      <c r="M190" s="94"/>
      <c r="N190" s="94"/>
    </row>
    <row r="191" spans="13:14" ht="14.25">
      <c r="M191" s="94"/>
      <c r="N191" s="94"/>
    </row>
    <row r="192" spans="13:14" ht="14.25">
      <c r="M192" s="94"/>
      <c r="N192" s="94"/>
    </row>
    <row r="193" spans="13:14" ht="14.25">
      <c r="M193" s="94"/>
      <c r="N193" s="94"/>
    </row>
    <row r="194" spans="13:14" ht="14.25">
      <c r="M194" s="94"/>
      <c r="N194" s="94"/>
    </row>
    <row r="195" spans="13:14" ht="14.25">
      <c r="M195" s="94"/>
      <c r="N195" s="94"/>
    </row>
    <row r="196" spans="13:14" ht="14.25">
      <c r="M196" s="94"/>
      <c r="N196" s="94"/>
    </row>
    <row r="197" spans="13:14" ht="14.25">
      <c r="M197" s="94"/>
      <c r="N197" s="94"/>
    </row>
    <row r="198" spans="13:14" ht="14.25">
      <c r="M198" s="94"/>
      <c r="N198" s="94"/>
    </row>
    <row r="199" spans="13:14" ht="14.25">
      <c r="M199" s="94"/>
      <c r="N199" s="94"/>
    </row>
    <row r="200" spans="13:14" ht="14.25">
      <c r="M200" s="94"/>
      <c r="N200" s="94"/>
    </row>
    <row r="201" spans="13:14" ht="14.25">
      <c r="M201" s="94"/>
      <c r="N201" s="94"/>
    </row>
    <row r="202" spans="13:14" ht="14.25">
      <c r="M202" s="94"/>
      <c r="N202" s="94"/>
    </row>
    <row r="203" spans="13:14" ht="14.25">
      <c r="M203" s="94"/>
      <c r="N203" s="94"/>
    </row>
    <row r="204" spans="13:14" ht="14.25">
      <c r="M204" s="94"/>
      <c r="N204" s="94"/>
    </row>
    <row r="205" spans="13:14" ht="14.25">
      <c r="M205" s="94"/>
      <c r="N205" s="94"/>
    </row>
    <row r="206" spans="13:14" ht="14.25">
      <c r="M206" s="94"/>
      <c r="N206" s="94"/>
    </row>
    <row r="207" spans="13:14" ht="14.25">
      <c r="M207" s="94"/>
      <c r="N207" s="94"/>
    </row>
    <row r="208" spans="13:14" ht="14.25">
      <c r="M208" s="94"/>
      <c r="N208" s="94"/>
    </row>
    <row r="209" spans="13:14" ht="14.25">
      <c r="M209" s="94"/>
      <c r="N209" s="94"/>
    </row>
    <row r="210" spans="13:14" ht="14.25">
      <c r="M210" s="94"/>
      <c r="N210" s="94"/>
    </row>
    <row r="211" spans="13:14" ht="14.25">
      <c r="M211" s="94"/>
      <c r="N211" s="94"/>
    </row>
    <row r="212" spans="13:14" ht="14.25">
      <c r="M212" s="94"/>
      <c r="N212" s="94"/>
    </row>
    <row r="213" spans="13:14" ht="14.25">
      <c r="M213" s="94"/>
      <c r="N213" s="94"/>
    </row>
    <row r="214" spans="13:14" ht="14.25">
      <c r="M214" s="94"/>
      <c r="N214" s="94"/>
    </row>
    <row r="215" spans="13:14" ht="14.25">
      <c r="M215" s="94"/>
      <c r="N215" s="94"/>
    </row>
    <row r="216" spans="13:14" ht="14.25">
      <c r="M216" s="94"/>
      <c r="N216" s="94"/>
    </row>
    <row r="217" spans="13:14" ht="14.25">
      <c r="M217" s="94"/>
      <c r="N217" s="94"/>
    </row>
    <row r="218" spans="13:14" ht="14.25">
      <c r="M218" s="94"/>
      <c r="N218" s="94"/>
    </row>
    <row r="219" spans="13:14" ht="14.25">
      <c r="M219" s="94"/>
      <c r="N219" s="94"/>
    </row>
    <row r="220" spans="13:14" ht="14.25">
      <c r="M220" s="94"/>
      <c r="N220" s="94"/>
    </row>
    <row r="221" spans="13:14" ht="14.25">
      <c r="M221" s="94"/>
      <c r="N221" s="94"/>
    </row>
    <row r="222" spans="13:14" ht="14.25">
      <c r="M222" s="94"/>
      <c r="N222" s="94"/>
    </row>
    <row r="223" spans="13:14" ht="14.25">
      <c r="M223" s="94"/>
      <c r="N223" s="94"/>
    </row>
    <row r="224" spans="13:14" ht="14.25">
      <c r="M224" s="94"/>
      <c r="N224" s="94"/>
    </row>
    <row r="225" spans="13:14" ht="14.25">
      <c r="M225" s="94"/>
      <c r="N225" s="94"/>
    </row>
    <row r="226" spans="13:14" ht="14.25">
      <c r="M226" s="94"/>
      <c r="N226" s="94"/>
    </row>
    <row r="227" spans="13:14" ht="14.25">
      <c r="M227" s="94"/>
      <c r="N227" s="94"/>
    </row>
    <row r="228" spans="13:14" ht="14.25">
      <c r="M228" s="94"/>
      <c r="N228" s="94"/>
    </row>
    <row r="229" spans="13:14" ht="14.25">
      <c r="M229" s="94"/>
      <c r="N229" s="94"/>
    </row>
    <row r="230" spans="13:14" ht="14.25">
      <c r="M230" s="94"/>
      <c r="N230" s="94"/>
    </row>
    <row r="231" spans="13:14" ht="14.25">
      <c r="M231" s="94"/>
      <c r="N231" s="94"/>
    </row>
    <row r="232" spans="13:14" ht="14.25">
      <c r="M232" s="94"/>
      <c r="N232" s="94"/>
    </row>
    <row r="233" spans="13:14" ht="14.25">
      <c r="M233" s="94"/>
      <c r="N233" s="94"/>
    </row>
    <row r="234" spans="13:14" ht="14.25">
      <c r="M234" s="94"/>
      <c r="N234" s="94"/>
    </row>
    <row r="235" spans="13:14" ht="14.25">
      <c r="M235" s="94"/>
      <c r="N235" s="94"/>
    </row>
    <row r="236" spans="13:14" ht="14.25">
      <c r="M236" s="94"/>
      <c r="N236" s="94"/>
    </row>
    <row r="237" spans="13:14" ht="14.25">
      <c r="M237" s="94"/>
      <c r="N237" s="94"/>
    </row>
    <row r="238" spans="13:14" ht="14.25">
      <c r="M238" s="94"/>
      <c r="N238" s="94"/>
    </row>
    <row r="239" spans="13:14" ht="14.25">
      <c r="M239" s="94"/>
      <c r="N239" s="94"/>
    </row>
    <row r="240" spans="13:14" ht="14.25">
      <c r="M240" s="94"/>
      <c r="N240" s="94"/>
    </row>
    <row r="241" spans="13:14" ht="14.25">
      <c r="M241" s="94"/>
      <c r="N241" s="94"/>
    </row>
    <row r="242" spans="13:14" ht="14.25">
      <c r="M242" s="94"/>
      <c r="N242" s="94"/>
    </row>
    <row r="243" spans="13:14" ht="14.25">
      <c r="M243" s="94"/>
      <c r="N243" s="94"/>
    </row>
    <row r="244" spans="13:14" ht="14.25">
      <c r="M244" s="94"/>
      <c r="N244" s="94"/>
    </row>
    <row r="245" spans="13:14" ht="14.25">
      <c r="M245" s="94"/>
      <c r="N245" s="94"/>
    </row>
    <row r="246" spans="13:14" ht="14.25">
      <c r="M246" s="94"/>
      <c r="N246" s="94"/>
    </row>
    <row r="247" spans="13:14" ht="14.25">
      <c r="M247" s="94"/>
      <c r="N247" s="94"/>
    </row>
    <row r="248" spans="13:14" ht="14.25">
      <c r="M248" s="94"/>
      <c r="N248" s="94"/>
    </row>
    <row r="249" spans="13:14" ht="14.25">
      <c r="M249" s="94"/>
      <c r="N249" s="94"/>
    </row>
    <row r="250" spans="13:14" ht="14.25">
      <c r="M250" s="94"/>
      <c r="N250" s="94"/>
    </row>
    <row r="251" spans="13:14" ht="14.25">
      <c r="M251" s="94"/>
      <c r="N251" s="94"/>
    </row>
    <row r="252" spans="13:14" ht="14.25">
      <c r="M252" s="94"/>
      <c r="N252" s="94"/>
    </row>
    <row r="253" spans="13:14" ht="14.25">
      <c r="M253" s="94"/>
      <c r="N253" s="94"/>
    </row>
    <row r="254" spans="13:14" ht="14.25">
      <c r="M254" s="94"/>
      <c r="N254" s="94"/>
    </row>
    <row r="255" spans="13:14" ht="14.25">
      <c r="M255" s="94"/>
      <c r="N255" s="94"/>
    </row>
    <row r="256" spans="13:14" ht="14.25">
      <c r="M256" s="94"/>
      <c r="N256" s="94"/>
    </row>
    <row r="257" spans="13:14" ht="14.25">
      <c r="M257" s="94"/>
      <c r="N257" s="94"/>
    </row>
    <row r="258" spans="13:14" ht="14.25">
      <c r="M258" s="94"/>
      <c r="N258" s="94"/>
    </row>
    <row r="259" spans="13:14" ht="14.25">
      <c r="M259" s="94"/>
      <c r="N259" s="94"/>
    </row>
    <row r="260" spans="13:14" ht="14.25">
      <c r="M260" s="94"/>
      <c r="N260" s="94"/>
    </row>
    <row r="261" spans="13:14" ht="14.25">
      <c r="M261" s="94"/>
      <c r="N261" s="94"/>
    </row>
    <row r="262" spans="13:14" ht="14.25">
      <c r="M262" s="94"/>
      <c r="N262" s="94"/>
    </row>
    <row r="263" spans="13:14" ht="14.25">
      <c r="M263" s="94"/>
      <c r="N263" s="94"/>
    </row>
    <row r="264" spans="13:14" ht="14.25">
      <c r="M264" s="94"/>
      <c r="N264" s="94"/>
    </row>
    <row r="265" spans="13:14" ht="14.25">
      <c r="M265" s="94"/>
      <c r="N265" s="94"/>
    </row>
    <row r="266" spans="13:14" ht="14.25">
      <c r="M266" s="94"/>
      <c r="N266" s="94"/>
    </row>
    <row r="267" spans="13:14" ht="14.25">
      <c r="M267" s="94"/>
      <c r="N267" s="94"/>
    </row>
    <row r="268" spans="13:14" ht="14.25">
      <c r="M268" s="94"/>
      <c r="N268" s="94"/>
    </row>
    <row r="269" spans="13:14" ht="14.25">
      <c r="M269" s="94"/>
      <c r="N269" s="94"/>
    </row>
    <row r="270" spans="13:14" ht="14.25">
      <c r="M270" s="94"/>
      <c r="N270" s="94"/>
    </row>
    <row r="271" spans="13:14" ht="14.25">
      <c r="M271" s="94"/>
      <c r="N271" s="94"/>
    </row>
    <row r="272" spans="13:14" ht="14.25">
      <c r="M272" s="94"/>
      <c r="N272" s="94"/>
    </row>
    <row r="273" spans="13:14" ht="14.25">
      <c r="M273" s="94"/>
      <c r="N273" s="94"/>
    </row>
    <row r="274" spans="13:14" ht="14.25">
      <c r="M274" s="94"/>
      <c r="N274" s="94"/>
    </row>
    <row r="275" spans="13:14" ht="14.25">
      <c r="M275" s="94"/>
      <c r="N275" s="94"/>
    </row>
    <row r="276" spans="13:14" ht="14.25">
      <c r="M276" s="94"/>
      <c r="N276" s="94"/>
    </row>
    <row r="277" spans="13:14" ht="14.25">
      <c r="M277" s="94"/>
      <c r="N277" s="94"/>
    </row>
    <row r="278" spans="13:14" ht="14.25">
      <c r="M278" s="94"/>
      <c r="N278" s="94"/>
    </row>
    <row r="279" spans="13:14" ht="14.25">
      <c r="M279" s="94"/>
      <c r="N279" s="94"/>
    </row>
    <row r="280" spans="13:14" ht="14.25">
      <c r="M280" s="94"/>
      <c r="N280" s="94"/>
    </row>
    <row r="281" spans="13:14" ht="14.25">
      <c r="M281" s="94"/>
      <c r="N281" s="94"/>
    </row>
    <row r="282" spans="13:14" ht="14.25">
      <c r="M282" s="94"/>
      <c r="N282" s="94"/>
    </row>
    <row r="283" spans="13:14" ht="14.25">
      <c r="M283" s="94"/>
      <c r="N283" s="94"/>
    </row>
    <row r="284" spans="13:14" ht="14.25">
      <c r="M284" s="94"/>
      <c r="N284" s="94"/>
    </row>
    <row r="285" spans="13:14" ht="14.25">
      <c r="M285" s="94"/>
      <c r="N285" s="94"/>
    </row>
    <row r="286" spans="13:14" ht="14.25">
      <c r="M286" s="94"/>
      <c r="N286" s="94"/>
    </row>
    <row r="287" spans="13:14" ht="14.25">
      <c r="M287" s="94"/>
      <c r="N287" s="94"/>
    </row>
    <row r="288" spans="13:14" ht="14.25">
      <c r="M288" s="94"/>
      <c r="N288" s="94"/>
    </row>
    <row r="289" spans="13:14" ht="14.25">
      <c r="M289" s="94"/>
      <c r="N289" s="94"/>
    </row>
    <row r="290" spans="13:14" ht="14.25">
      <c r="M290" s="94"/>
      <c r="N290" s="94"/>
    </row>
    <row r="291" spans="13:14" ht="14.25">
      <c r="M291" s="94"/>
      <c r="N291" s="94"/>
    </row>
    <row r="292" spans="13:14" ht="14.25">
      <c r="M292" s="94"/>
      <c r="N292" s="94"/>
    </row>
    <row r="293" spans="13:14" ht="14.25">
      <c r="M293" s="94"/>
      <c r="N293" s="94"/>
    </row>
    <row r="294" spans="13:14" ht="14.25">
      <c r="M294" s="94"/>
      <c r="N294" s="94"/>
    </row>
    <row r="295" spans="13:14" ht="14.25">
      <c r="M295" s="94"/>
      <c r="N295" s="94"/>
    </row>
    <row r="296" spans="13:14" ht="14.25">
      <c r="M296" s="94"/>
      <c r="N296" s="94"/>
    </row>
    <row r="297" spans="13:14" ht="14.25">
      <c r="M297" s="94"/>
      <c r="N297" s="94"/>
    </row>
    <row r="298" spans="13:14" ht="14.25">
      <c r="M298" s="94"/>
      <c r="N298" s="94"/>
    </row>
    <row r="299" spans="13:14" ht="14.25">
      <c r="M299" s="94"/>
      <c r="N299" s="94"/>
    </row>
    <row r="300" spans="13:14" ht="14.25">
      <c r="M300" s="94"/>
      <c r="N300" s="94"/>
    </row>
    <row r="301" spans="13:14" ht="14.25">
      <c r="M301" s="94"/>
      <c r="N301" s="94"/>
    </row>
    <row r="302" spans="13:14" ht="14.25">
      <c r="M302" s="94"/>
      <c r="N302" s="94"/>
    </row>
    <row r="303" spans="13:14" ht="14.25">
      <c r="M303" s="94"/>
      <c r="N303" s="94"/>
    </row>
  </sheetData>
  <sheetProtection/>
  <mergeCells count="106">
    <mergeCell ref="A134:C134"/>
    <mergeCell ref="D134:L134"/>
    <mergeCell ref="B17:L17"/>
    <mergeCell ref="B18:L18"/>
    <mergeCell ref="D128:L128"/>
    <mergeCell ref="A129:C129"/>
    <mergeCell ref="D129:L129"/>
    <mergeCell ref="A130:C130"/>
    <mergeCell ref="B123:C123"/>
    <mergeCell ref="A115:A118"/>
    <mergeCell ref="B115:B118"/>
    <mergeCell ref="E115:E118"/>
    <mergeCell ref="L115:L118"/>
    <mergeCell ref="A107:A110"/>
    <mergeCell ref="B107:B110"/>
    <mergeCell ref="E107:E110"/>
    <mergeCell ref="L107:L110"/>
    <mergeCell ref="L111:L114"/>
    <mergeCell ref="B127:C127"/>
    <mergeCell ref="D127:L127"/>
    <mergeCell ref="A119:A122"/>
    <mergeCell ref="B119:B122"/>
    <mergeCell ref="E119:E122"/>
    <mergeCell ref="B126:L126"/>
    <mergeCell ref="B125:C125"/>
    <mergeCell ref="L119:L122"/>
    <mergeCell ref="A103:A106"/>
    <mergeCell ref="B103:B106"/>
    <mergeCell ref="E103:E106"/>
    <mergeCell ref="K103:K106"/>
    <mergeCell ref="B95:C95"/>
    <mergeCell ref="B111:B114"/>
    <mergeCell ref="E111:E114"/>
    <mergeCell ref="B96:C96"/>
    <mergeCell ref="B102:C102"/>
    <mergeCell ref="A111:A114"/>
    <mergeCell ref="A92:A94"/>
    <mergeCell ref="B92:B94"/>
    <mergeCell ref="E92:E94"/>
    <mergeCell ref="J92:J94"/>
    <mergeCell ref="A89:A91"/>
    <mergeCell ref="B89:B91"/>
    <mergeCell ref="E89:E91"/>
    <mergeCell ref="J89:J91"/>
    <mergeCell ref="A86:A88"/>
    <mergeCell ref="B86:B88"/>
    <mergeCell ref="E86:E88"/>
    <mergeCell ref="I86:I88"/>
    <mergeCell ref="A83:A85"/>
    <mergeCell ref="B83:B85"/>
    <mergeCell ref="E83:E85"/>
    <mergeCell ref="I83:I85"/>
    <mergeCell ref="I76:I78"/>
    <mergeCell ref="A79:A82"/>
    <mergeCell ref="B79:B82"/>
    <mergeCell ref="E79:E82"/>
    <mergeCell ref="I79:I82"/>
    <mergeCell ref="B75:C75"/>
    <mergeCell ref="A76:A78"/>
    <mergeCell ref="B76:B78"/>
    <mergeCell ref="E76:E78"/>
    <mergeCell ref="B54:C54"/>
    <mergeCell ref="B59:C59"/>
    <mergeCell ref="B60:C60"/>
    <mergeCell ref="B64:C64"/>
    <mergeCell ref="B39:C39"/>
    <mergeCell ref="B40:C40"/>
    <mergeCell ref="B41:C41"/>
    <mergeCell ref="F37:L37"/>
    <mergeCell ref="A37:A38"/>
    <mergeCell ref="B37:C38"/>
    <mergeCell ref="D37:D38"/>
    <mergeCell ref="E37:E38"/>
    <mergeCell ref="B26:C26"/>
    <mergeCell ref="B29:C29"/>
    <mergeCell ref="B36:K36"/>
    <mergeCell ref="B25:L25"/>
    <mergeCell ref="B23:C23"/>
    <mergeCell ref="B24:C24"/>
    <mergeCell ref="D23:L23"/>
    <mergeCell ref="D24:L24"/>
    <mergeCell ref="B20:C20"/>
    <mergeCell ref="B21:C21"/>
    <mergeCell ref="B22:C22"/>
    <mergeCell ref="D22:L22"/>
    <mergeCell ref="A14:D14"/>
    <mergeCell ref="B16:C16"/>
    <mergeCell ref="E14:L14"/>
    <mergeCell ref="A12:D12"/>
    <mergeCell ref="A13:D13"/>
    <mergeCell ref="E12:L12"/>
    <mergeCell ref="E13:L13"/>
    <mergeCell ref="A10:D10"/>
    <mergeCell ref="A11:D11"/>
    <mergeCell ref="E10:L10"/>
    <mergeCell ref="E11:L11"/>
    <mergeCell ref="A4:C4"/>
    <mergeCell ref="A6:L6"/>
    <mergeCell ref="A7:L7"/>
    <mergeCell ref="A8:L8"/>
    <mergeCell ref="A1:C1"/>
    <mergeCell ref="A2:C2"/>
    <mergeCell ref="A3:C3"/>
    <mergeCell ref="D3:M3"/>
    <mergeCell ref="D1:L1"/>
    <mergeCell ref="D2:L2"/>
  </mergeCells>
  <printOptions/>
  <pageMargins left="0.5" right="0.3" top="0.5" bottom="0.5"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M135"/>
  <sheetViews>
    <sheetView zoomScalePageLayoutView="0" workbookViewId="0" topLeftCell="A103">
      <selection activeCell="N108" sqref="N108"/>
    </sheetView>
  </sheetViews>
  <sheetFormatPr defaultColWidth="9.00390625" defaultRowHeight="14.25"/>
  <cols>
    <col min="1" max="2" width="3.25390625" style="0" customWidth="1"/>
    <col min="3" max="3" width="39.125" style="0" customWidth="1"/>
    <col min="4" max="4" width="7.25390625" style="0" customWidth="1"/>
    <col min="5" max="5" width="7.125" style="0" customWidth="1"/>
    <col min="6" max="6" width="4.25390625" style="0" customWidth="1"/>
    <col min="7" max="7" width="3.875" style="0" customWidth="1"/>
    <col min="8" max="8" width="3.375" style="0" customWidth="1"/>
    <col min="9" max="10" width="3.50390625" style="0" customWidth="1"/>
    <col min="11" max="11" width="4.00390625" style="0" customWidth="1"/>
    <col min="12" max="12" width="5.50390625" style="0" customWidth="1"/>
    <col min="13" max="13" width="3.50390625" style="0" customWidth="1"/>
  </cols>
  <sheetData>
    <row r="1" spans="1:13" ht="15">
      <c r="A1" s="203" t="s">
        <v>0</v>
      </c>
      <c r="B1" s="203"/>
      <c r="C1" s="203"/>
      <c r="D1" s="203" t="s">
        <v>1</v>
      </c>
      <c r="E1" s="203"/>
      <c r="F1" s="203"/>
      <c r="G1" s="203"/>
      <c r="H1" s="203"/>
      <c r="I1" s="203"/>
      <c r="J1" s="203"/>
      <c r="K1" s="203"/>
      <c r="L1" s="203"/>
      <c r="M1" s="1"/>
    </row>
    <row r="2" spans="1:13" ht="15.75">
      <c r="A2" s="203" t="s">
        <v>123</v>
      </c>
      <c r="B2" s="203"/>
      <c r="C2" s="203"/>
      <c r="D2" s="204" t="s">
        <v>2</v>
      </c>
      <c r="E2" s="204"/>
      <c r="F2" s="204"/>
      <c r="G2" s="204"/>
      <c r="H2" s="204"/>
      <c r="I2" s="204"/>
      <c r="J2" s="204"/>
      <c r="K2" s="204"/>
      <c r="L2" s="204"/>
      <c r="M2" s="204"/>
    </row>
    <row r="3" spans="1:13" ht="14.25">
      <c r="A3" s="203" t="s">
        <v>124</v>
      </c>
      <c r="B3" s="203"/>
      <c r="C3" s="203"/>
      <c r="D3" s="205" t="s">
        <v>3</v>
      </c>
      <c r="E3" s="205"/>
      <c r="F3" s="205"/>
      <c r="G3" s="205"/>
      <c r="H3" s="205"/>
      <c r="I3" s="205"/>
      <c r="J3" s="205"/>
      <c r="K3" s="205"/>
      <c r="L3" s="205"/>
      <c r="M3" s="205"/>
    </row>
    <row r="4" spans="1:13" ht="15">
      <c r="A4" s="205" t="s">
        <v>121</v>
      </c>
      <c r="B4" s="205"/>
      <c r="C4" s="205"/>
      <c r="D4" s="1"/>
      <c r="E4" s="1"/>
      <c r="F4" s="1"/>
      <c r="G4" s="1"/>
      <c r="H4" s="1"/>
      <c r="I4" s="1"/>
      <c r="J4" s="1"/>
      <c r="K4" s="1"/>
      <c r="L4" s="1"/>
      <c r="M4" s="1"/>
    </row>
    <row r="5" spans="1:13" ht="14.25" customHeight="1">
      <c r="A5" s="2"/>
      <c r="B5" s="2"/>
      <c r="C5" s="2"/>
      <c r="D5" s="2"/>
      <c r="E5" s="2"/>
      <c r="F5" s="2"/>
      <c r="G5" s="2"/>
      <c r="H5" s="2"/>
      <c r="I5" s="2"/>
      <c r="J5" s="2"/>
      <c r="K5" s="2"/>
      <c r="L5" s="2"/>
      <c r="M5" s="1"/>
    </row>
    <row r="6" spans="1:13" ht="16.5">
      <c r="A6" s="208" t="s">
        <v>175</v>
      </c>
      <c r="B6" s="208"/>
      <c r="C6" s="208"/>
      <c r="D6" s="208"/>
      <c r="E6" s="208"/>
      <c r="F6" s="208"/>
      <c r="G6" s="208"/>
      <c r="H6" s="208"/>
      <c r="I6" s="208"/>
      <c r="J6" s="208"/>
      <c r="K6" s="208"/>
      <c r="L6" s="208"/>
      <c r="M6" s="90"/>
    </row>
    <row r="7" spans="1:13" ht="14.25" customHeight="1">
      <c r="A7" s="209" t="s">
        <v>176</v>
      </c>
      <c r="B7" s="209"/>
      <c r="C7" s="209"/>
      <c r="D7" s="209"/>
      <c r="E7" s="209"/>
      <c r="F7" s="209"/>
      <c r="G7" s="209"/>
      <c r="H7" s="209"/>
      <c r="I7" s="209"/>
      <c r="J7" s="209"/>
      <c r="K7" s="209"/>
      <c r="L7" s="209"/>
      <c r="M7" s="91"/>
    </row>
    <row r="8" spans="1:13" ht="15.75">
      <c r="A8" s="210" t="s">
        <v>144</v>
      </c>
      <c r="B8" s="210"/>
      <c r="C8" s="210"/>
      <c r="D8" s="210"/>
      <c r="E8" s="210"/>
      <c r="F8" s="210"/>
      <c r="G8" s="210"/>
      <c r="H8" s="210"/>
      <c r="I8" s="210"/>
      <c r="J8" s="210"/>
      <c r="K8" s="210"/>
      <c r="L8" s="210"/>
      <c r="M8" s="97"/>
    </row>
    <row r="9" spans="1:13" ht="15.75">
      <c r="A9" s="3"/>
      <c r="B9" s="3"/>
      <c r="C9" s="3"/>
      <c r="D9" s="3"/>
      <c r="E9" s="3"/>
      <c r="F9" s="3"/>
      <c r="G9" s="3"/>
      <c r="H9" s="3"/>
      <c r="I9" s="3"/>
      <c r="J9" s="3"/>
      <c r="K9" s="3"/>
      <c r="L9" s="1"/>
      <c r="M9" s="1"/>
    </row>
    <row r="10" spans="1:13" ht="18" customHeight="1">
      <c r="A10" s="206" t="s">
        <v>122</v>
      </c>
      <c r="B10" s="206"/>
      <c r="C10" s="206"/>
      <c r="D10" s="206"/>
      <c r="E10" s="214" t="s">
        <v>125</v>
      </c>
      <c r="F10" s="214"/>
      <c r="G10" s="214"/>
      <c r="H10" s="214"/>
      <c r="I10" s="214"/>
      <c r="J10" s="214"/>
      <c r="K10" s="214"/>
      <c r="L10" s="214"/>
      <c r="M10" s="77"/>
    </row>
    <row r="11" spans="1:13" ht="15.75">
      <c r="A11" s="206" t="s">
        <v>145</v>
      </c>
      <c r="B11" s="206"/>
      <c r="C11" s="206"/>
      <c r="D11" s="206"/>
      <c r="E11" s="214" t="s">
        <v>4</v>
      </c>
      <c r="F11" s="214"/>
      <c r="G11" s="214"/>
      <c r="H11" s="214"/>
      <c r="I11" s="214"/>
      <c r="J11" s="214"/>
      <c r="K11" s="214"/>
      <c r="L11" s="214"/>
      <c r="M11" s="77"/>
    </row>
    <row r="12" spans="1:13" ht="15.75">
      <c r="A12" s="206" t="s">
        <v>126</v>
      </c>
      <c r="B12" s="206"/>
      <c r="C12" s="206"/>
      <c r="D12" s="206"/>
      <c r="E12" s="214">
        <v>52110107</v>
      </c>
      <c r="F12" s="214"/>
      <c r="G12" s="214"/>
      <c r="H12" s="214"/>
      <c r="I12" s="214"/>
      <c r="J12" s="214"/>
      <c r="K12" s="214"/>
      <c r="L12" s="214"/>
      <c r="M12" s="77"/>
    </row>
    <row r="13" spans="1:13" ht="15.75">
      <c r="A13" s="206" t="s">
        <v>146</v>
      </c>
      <c r="B13" s="206"/>
      <c r="C13" s="206"/>
      <c r="D13" s="206"/>
      <c r="E13" s="214">
        <v>5211010704</v>
      </c>
      <c r="F13" s="214"/>
      <c r="G13" s="214"/>
      <c r="H13" s="214"/>
      <c r="I13" s="214"/>
      <c r="J13" s="214"/>
      <c r="K13" s="214"/>
      <c r="L13" s="214"/>
      <c r="M13" s="77"/>
    </row>
    <row r="14" spans="1:13" ht="15.75">
      <c r="A14" s="206" t="s">
        <v>127</v>
      </c>
      <c r="B14" s="206"/>
      <c r="C14" s="206"/>
      <c r="D14" s="206"/>
      <c r="E14" s="250" t="s">
        <v>128</v>
      </c>
      <c r="F14" s="250"/>
      <c r="G14" s="250"/>
      <c r="H14" s="250"/>
      <c r="I14" s="250"/>
      <c r="J14" s="250"/>
      <c r="K14" s="250"/>
      <c r="L14" s="250"/>
      <c r="M14" s="78"/>
    </row>
    <row r="15" spans="1:13" ht="9" customHeight="1">
      <c r="A15" s="1"/>
      <c r="B15" s="4"/>
      <c r="C15" s="1"/>
      <c r="D15" s="5"/>
      <c r="E15" s="5"/>
      <c r="F15" s="5"/>
      <c r="G15" s="5"/>
      <c r="H15" s="5"/>
      <c r="I15" s="5"/>
      <c r="J15" s="5"/>
      <c r="K15" s="5"/>
      <c r="L15" s="1"/>
      <c r="M15" s="1"/>
    </row>
    <row r="16" spans="1:13" ht="15.75">
      <c r="A16" s="6" t="s">
        <v>5</v>
      </c>
      <c r="B16" s="212" t="s">
        <v>6</v>
      </c>
      <c r="C16" s="212"/>
      <c r="D16" s="5"/>
      <c r="E16" s="5"/>
      <c r="F16" s="5"/>
      <c r="G16" s="5"/>
      <c r="H16" s="5"/>
      <c r="I16" s="5"/>
      <c r="J16" s="5"/>
      <c r="K16" s="5"/>
      <c r="L16" s="1"/>
      <c r="M16" s="1"/>
    </row>
    <row r="17" spans="1:13" ht="81" customHeight="1">
      <c r="A17" s="1"/>
      <c r="B17" s="253" t="s">
        <v>129</v>
      </c>
      <c r="C17" s="253"/>
      <c r="D17" s="253"/>
      <c r="E17" s="253"/>
      <c r="F17" s="253"/>
      <c r="G17" s="253"/>
      <c r="H17" s="253"/>
      <c r="I17" s="253"/>
      <c r="J17" s="253"/>
      <c r="K17" s="253"/>
      <c r="L17" s="253"/>
      <c r="M17" s="95"/>
    </row>
    <row r="18" spans="1:13" ht="262.5" customHeight="1">
      <c r="A18" s="1"/>
      <c r="B18" s="253" t="s">
        <v>120</v>
      </c>
      <c r="C18" s="253"/>
      <c r="D18" s="253"/>
      <c r="E18" s="253"/>
      <c r="F18" s="253"/>
      <c r="G18" s="253"/>
      <c r="H18" s="253"/>
      <c r="I18" s="253"/>
      <c r="J18" s="253"/>
      <c r="K18" s="253"/>
      <c r="L18" s="253"/>
      <c r="M18" s="100"/>
    </row>
    <row r="19" spans="1:13" ht="15">
      <c r="A19" s="1"/>
      <c r="B19" s="7"/>
      <c r="C19" s="7"/>
      <c r="D19" s="7"/>
      <c r="E19" s="7"/>
      <c r="F19" s="7"/>
      <c r="G19" s="7"/>
      <c r="H19" s="7"/>
      <c r="I19" s="7"/>
      <c r="J19" s="7"/>
      <c r="K19" s="7"/>
      <c r="L19" s="7"/>
      <c r="M19" s="1"/>
    </row>
    <row r="20" spans="1:13" ht="15">
      <c r="A20" s="8" t="s">
        <v>7</v>
      </c>
      <c r="B20" s="212" t="s">
        <v>8</v>
      </c>
      <c r="C20" s="212"/>
      <c r="D20" s="71" t="s">
        <v>130</v>
      </c>
      <c r="E20" s="10"/>
      <c r="F20" s="10"/>
      <c r="G20" s="10"/>
      <c r="H20" s="10"/>
      <c r="I20" s="10"/>
      <c r="J20" s="10"/>
      <c r="K20" s="10"/>
      <c r="L20" s="1"/>
      <c r="M20" s="1"/>
    </row>
    <row r="21" spans="1:13" ht="15">
      <c r="A21" s="8" t="s">
        <v>9</v>
      </c>
      <c r="B21" s="212" t="s">
        <v>10</v>
      </c>
      <c r="C21" s="212"/>
      <c r="D21" s="73">
        <f>E39</f>
        <v>129</v>
      </c>
      <c r="E21" s="11" t="s">
        <v>11</v>
      </c>
      <c r="F21" s="11"/>
      <c r="G21" s="11"/>
      <c r="H21" s="11"/>
      <c r="I21" s="11"/>
      <c r="J21" s="11"/>
      <c r="K21" s="11"/>
      <c r="L21" s="1"/>
      <c r="M21" s="1"/>
    </row>
    <row r="22" spans="1:13" ht="15" customHeight="1">
      <c r="A22" s="8" t="s">
        <v>12</v>
      </c>
      <c r="B22" s="212" t="s">
        <v>131</v>
      </c>
      <c r="C22" s="212"/>
      <c r="D22" s="252" t="s">
        <v>132</v>
      </c>
      <c r="E22" s="252"/>
      <c r="F22" s="252"/>
      <c r="G22" s="252"/>
      <c r="H22" s="252"/>
      <c r="I22" s="252"/>
      <c r="J22" s="252"/>
      <c r="K22" s="252"/>
      <c r="L22" s="252"/>
      <c r="M22" s="85"/>
    </row>
    <row r="23" spans="1:13" ht="15" customHeight="1">
      <c r="A23" s="8" t="s">
        <v>13</v>
      </c>
      <c r="B23" s="216" t="s">
        <v>14</v>
      </c>
      <c r="C23" s="212"/>
      <c r="D23" s="217" t="s">
        <v>133</v>
      </c>
      <c r="E23" s="217"/>
      <c r="F23" s="217"/>
      <c r="G23" s="217"/>
      <c r="H23" s="217"/>
      <c r="I23" s="217"/>
      <c r="J23" s="217"/>
      <c r="K23" s="217"/>
      <c r="L23" s="217"/>
      <c r="M23" s="85"/>
    </row>
    <row r="24" spans="1:13" ht="15" customHeight="1">
      <c r="A24" s="8" t="s">
        <v>15</v>
      </c>
      <c r="B24" s="212" t="s">
        <v>16</v>
      </c>
      <c r="C24" s="212"/>
      <c r="D24" s="217" t="s">
        <v>17</v>
      </c>
      <c r="E24" s="217"/>
      <c r="F24" s="217"/>
      <c r="G24" s="217"/>
      <c r="H24" s="217"/>
      <c r="I24" s="217"/>
      <c r="J24" s="217"/>
      <c r="K24" s="217"/>
      <c r="L24" s="217"/>
      <c r="M24" s="85"/>
    </row>
    <row r="25" spans="1:13" ht="14.25">
      <c r="A25" s="8" t="s">
        <v>18</v>
      </c>
      <c r="B25" s="215" t="s">
        <v>134</v>
      </c>
      <c r="C25" s="215"/>
      <c r="D25" s="215"/>
      <c r="E25" s="215"/>
      <c r="F25" s="215"/>
      <c r="G25" s="215"/>
      <c r="H25" s="215"/>
      <c r="I25" s="215"/>
      <c r="J25" s="215"/>
      <c r="K25" s="215"/>
      <c r="L25" s="215"/>
      <c r="M25" s="254"/>
    </row>
    <row r="26" spans="1:13" ht="15">
      <c r="A26" s="8"/>
      <c r="B26" s="223" t="s">
        <v>19</v>
      </c>
      <c r="C26" s="224"/>
      <c r="D26" s="17">
        <f>E40</f>
        <v>44</v>
      </c>
      <c r="E26" s="11" t="s">
        <v>11</v>
      </c>
      <c r="F26" s="13"/>
      <c r="G26" s="13"/>
      <c r="H26" s="13"/>
      <c r="I26" s="13"/>
      <c r="J26" s="13"/>
      <c r="K26" s="13"/>
      <c r="L26" s="14"/>
      <c r="M26" s="14"/>
    </row>
    <row r="27" spans="1:13" ht="15">
      <c r="A27" s="15"/>
      <c r="B27" s="16"/>
      <c r="C27" s="76" t="s">
        <v>20</v>
      </c>
      <c r="D27" s="74">
        <f>E41</f>
        <v>32</v>
      </c>
      <c r="E27" s="11" t="s">
        <v>11</v>
      </c>
      <c r="F27" s="18"/>
      <c r="G27" s="18"/>
      <c r="H27" s="18"/>
      <c r="I27" s="18"/>
      <c r="J27" s="18"/>
      <c r="K27" s="18"/>
      <c r="L27" s="19"/>
      <c r="M27" s="19"/>
    </row>
    <row r="28" spans="1:13" ht="15">
      <c r="A28" s="15"/>
      <c r="B28" s="16"/>
      <c r="C28" s="76" t="s">
        <v>21</v>
      </c>
      <c r="D28" s="74">
        <f>E54</f>
        <v>12</v>
      </c>
      <c r="E28" s="11" t="s">
        <v>11</v>
      </c>
      <c r="F28" s="18"/>
      <c r="G28" s="18"/>
      <c r="H28" s="18"/>
      <c r="I28" s="18"/>
      <c r="J28" s="18"/>
      <c r="K28" s="18"/>
      <c r="L28" s="19"/>
      <c r="M28" s="19"/>
    </row>
    <row r="29" spans="1:13" ht="15">
      <c r="A29" s="8"/>
      <c r="B29" s="224" t="s">
        <v>22</v>
      </c>
      <c r="C29" s="224"/>
      <c r="D29" s="20">
        <f>E59</f>
        <v>85</v>
      </c>
      <c r="E29" s="11" t="s">
        <v>11</v>
      </c>
      <c r="F29" s="13"/>
      <c r="G29" s="13"/>
      <c r="H29" s="13"/>
      <c r="I29" s="13"/>
      <c r="J29" s="13"/>
      <c r="K29" s="13"/>
      <c r="L29" s="14"/>
      <c r="M29" s="14"/>
    </row>
    <row r="30" spans="1:13" ht="15">
      <c r="A30" s="15"/>
      <c r="B30" s="16"/>
      <c r="C30" s="76" t="s">
        <v>23</v>
      </c>
      <c r="D30" s="74">
        <f>E60</f>
        <v>9</v>
      </c>
      <c r="E30" s="11" t="s">
        <v>11</v>
      </c>
      <c r="F30" s="18"/>
      <c r="G30" s="18"/>
      <c r="H30" s="18"/>
      <c r="I30" s="18"/>
      <c r="J30" s="18"/>
      <c r="K30" s="18"/>
      <c r="L30" s="19"/>
      <c r="M30" s="19"/>
    </row>
    <row r="31" spans="1:13" ht="15">
      <c r="A31" s="15"/>
      <c r="B31" s="16"/>
      <c r="C31" s="76" t="s">
        <v>24</v>
      </c>
      <c r="D31" s="74">
        <f>E64</f>
        <v>29</v>
      </c>
      <c r="E31" s="11" t="s">
        <v>11</v>
      </c>
      <c r="F31" s="18"/>
      <c r="G31" s="18"/>
      <c r="H31" s="18"/>
      <c r="I31" s="18"/>
      <c r="J31" s="18"/>
      <c r="K31" s="18"/>
      <c r="L31" s="19"/>
      <c r="M31" s="19"/>
    </row>
    <row r="32" spans="1:13" ht="15">
      <c r="A32" s="15"/>
      <c r="B32" s="16"/>
      <c r="C32" s="76" t="s">
        <v>25</v>
      </c>
      <c r="D32" s="75">
        <f>E75</f>
        <v>12</v>
      </c>
      <c r="E32" s="11" t="s">
        <v>11</v>
      </c>
      <c r="F32" s="18"/>
      <c r="G32" s="18"/>
      <c r="H32" s="18"/>
      <c r="I32" s="18"/>
      <c r="J32" s="18"/>
      <c r="K32" s="18"/>
      <c r="L32" s="19"/>
      <c r="M32" s="19"/>
    </row>
    <row r="33" spans="1:13" ht="15">
      <c r="A33" s="15"/>
      <c r="B33" s="16"/>
      <c r="C33" s="76" t="s">
        <v>26</v>
      </c>
      <c r="D33" s="75">
        <v>25</v>
      </c>
      <c r="E33" s="11" t="s">
        <v>11</v>
      </c>
      <c r="F33" s="18"/>
      <c r="G33" s="18"/>
      <c r="H33" s="18"/>
      <c r="I33" s="18"/>
      <c r="J33" s="18"/>
      <c r="K33" s="18"/>
      <c r="L33" s="19"/>
      <c r="M33" s="19"/>
    </row>
    <row r="34" spans="1:13" ht="15">
      <c r="A34" s="15"/>
      <c r="B34" s="16"/>
      <c r="C34" s="76" t="s">
        <v>27</v>
      </c>
      <c r="D34" s="75">
        <f>E123</f>
        <v>10</v>
      </c>
      <c r="E34" s="11" t="s">
        <v>11</v>
      </c>
      <c r="F34" s="18"/>
      <c r="G34" s="18"/>
      <c r="H34" s="18"/>
      <c r="I34" s="18"/>
      <c r="J34" s="18"/>
      <c r="K34" s="18"/>
      <c r="L34" s="19"/>
      <c r="M34" s="19"/>
    </row>
    <row r="35" spans="1:13" ht="15">
      <c r="A35" s="8"/>
      <c r="B35" s="21"/>
      <c r="C35" s="21"/>
      <c r="D35" s="1"/>
      <c r="E35" s="11"/>
      <c r="F35" s="12"/>
      <c r="G35" s="12"/>
      <c r="H35" s="12"/>
      <c r="I35" s="12"/>
      <c r="J35" s="12"/>
      <c r="K35" s="12"/>
      <c r="L35" s="1"/>
      <c r="M35" s="1"/>
    </row>
    <row r="36" spans="1:13" ht="15">
      <c r="A36" s="8" t="s">
        <v>28</v>
      </c>
      <c r="B36" s="212" t="s">
        <v>143</v>
      </c>
      <c r="C36" s="212"/>
      <c r="D36" s="212"/>
      <c r="E36" s="212"/>
      <c r="F36" s="212"/>
      <c r="G36" s="212"/>
      <c r="H36" s="212"/>
      <c r="I36" s="212"/>
      <c r="J36" s="212"/>
      <c r="K36" s="212"/>
      <c r="L36" s="1"/>
      <c r="M36" s="1"/>
    </row>
    <row r="37" spans="1:13" ht="14.25">
      <c r="A37" s="219" t="s">
        <v>29</v>
      </c>
      <c r="B37" s="220" t="s">
        <v>30</v>
      </c>
      <c r="C37" s="220"/>
      <c r="D37" s="221" t="s">
        <v>31</v>
      </c>
      <c r="E37" s="222" t="s">
        <v>32</v>
      </c>
      <c r="F37" s="98" t="s">
        <v>33</v>
      </c>
      <c r="G37" s="98"/>
      <c r="H37" s="98"/>
      <c r="I37" s="98"/>
      <c r="J37" s="98"/>
      <c r="K37" s="98"/>
      <c r="L37" s="98"/>
      <c r="M37" s="96"/>
    </row>
    <row r="38" spans="1:13" ht="14.25">
      <c r="A38" s="219"/>
      <c r="B38" s="220"/>
      <c r="C38" s="220"/>
      <c r="D38" s="221"/>
      <c r="E38" s="222"/>
      <c r="F38" s="22">
        <v>1</v>
      </c>
      <c r="G38" s="22">
        <v>2</v>
      </c>
      <c r="H38" s="22">
        <v>3</v>
      </c>
      <c r="I38" s="22">
        <v>4</v>
      </c>
      <c r="J38" s="22">
        <v>5</v>
      </c>
      <c r="K38" s="22">
        <v>6</v>
      </c>
      <c r="L38" s="23">
        <v>7</v>
      </c>
      <c r="M38" s="86"/>
    </row>
    <row r="39" spans="1:13" ht="15">
      <c r="A39" s="24"/>
      <c r="B39" s="226" t="s">
        <v>34</v>
      </c>
      <c r="C39" s="226"/>
      <c r="D39" s="25"/>
      <c r="E39" s="26">
        <f>E40+E59</f>
        <v>129</v>
      </c>
      <c r="F39" s="26"/>
      <c r="G39" s="26"/>
      <c r="H39" s="26"/>
      <c r="I39" s="26"/>
      <c r="J39" s="26"/>
      <c r="K39" s="26"/>
      <c r="L39" s="26"/>
      <c r="M39" s="61"/>
    </row>
    <row r="40" spans="1:13" ht="15">
      <c r="A40" s="24"/>
      <c r="B40" s="226" t="s">
        <v>35</v>
      </c>
      <c r="C40" s="226"/>
      <c r="D40" s="25"/>
      <c r="E40" s="27">
        <f>E41+E54</f>
        <v>44</v>
      </c>
      <c r="F40" s="27"/>
      <c r="G40" s="27"/>
      <c r="H40" s="27"/>
      <c r="I40" s="27"/>
      <c r="J40" s="27"/>
      <c r="K40" s="27"/>
      <c r="L40" s="27"/>
      <c r="M40" s="61"/>
    </row>
    <row r="41" spans="1:13" ht="15">
      <c r="A41" s="28"/>
      <c r="B41" s="227" t="s">
        <v>36</v>
      </c>
      <c r="C41" s="227"/>
      <c r="D41" s="29"/>
      <c r="E41" s="30">
        <f>SUM(E42:E51)</f>
        <v>32</v>
      </c>
      <c r="F41" s="30"/>
      <c r="G41" s="30"/>
      <c r="H41" s="30"/>
      <c r="I41" s="30"/>
      <c r="J41" s="30"/>
      <c r="K41" s="30"/>
      <c r="L41" s="30"/>
      <c r="M41" s="92"/>
    </row>
    <row r="42" spans="1:13" ht="15">
      <c r="A42" s="24">
        <v>1</v>
      </c>
      <c r="B42" s="25">
        <v>1</v>
      </c>
      <c r="C42" s="31" t="s">
        <v>37</v>
      </c>
      <c r="D42" s="32" t="s">
        <v>38</v>
      </c>
      <c r="E42" s="33">
        <v>2</v>
      </c>
      <c r="F42" s="34">
        <v>2</v>
      </c>
      <c r="G42" s="34"/>
      <c r="H42" s="34"/>
      <c r="I42" s="34"/>
      <c r="J42" s="34"/>
      <c r="K42" s="34"/>
      <c r="L42" s="35"/>
      <c r="M42" s="61"/>
    </row>
    <row r="43" spans="1:13" ht="15">
      <c r="A43" s="24">
        <v>2</v>
      </c>
      <c r="B43" s="25">
        <v>2</v>
      </c>
      <c r="C43" s="31" t="s">
        <v>39</v>
      </c>
      <c r="D43" s="32" t="s">
        <v>38</v>
      </c>
      <c r="E43" s="33">
        <v>3</v>
      </c>
      <c r="F43" s="34"/>
      <c r="G43" s="34">
        <v>3</v>
      </c>
      <c r="H43" s="34"/>
      <c r="I43" s="34"/>
      <c r="J43" s="34"/>
      <c r="K43" s="34"/>
      <c r="L43" s="35"/>
      <c r="M43" s="61"/>
    </row>
    <row r="44" spans="1:13" ht="15">
      <c r="A44" s="24">
        <v>3</v>
      </c>
      <c r="B44" s="25">
        <v>3</v>
      </c>
      <c r="C44" s="31" t="s">
        <v>40</v>
      </c>
      <c r="D44" s="32" t="s">
        <v>41</v>
      </c>
      <c r="E44" s="33">
        <v>2</v>
      </c>
      <c r="F44" s="34"/>
      <c r="G44" s="34">
        <v>2</v>
      </c>
      <c r="H44" s="34"/>
      <c r="I44" s="34"/>
      <c r="J44" s="34"/>
      <c r="K44" s="34"/>
      <c r="L44" s="35"/>
      <c r="M44" s="61"/>
    </row>
    <row r="45" spans="1:13" ht="15">
      <c r="A45" s="24">
        <v>4</v>
      </c>
      <c r="B45" s="25">
        <v>4</v>
      </c>
      <c r="C45" s="31" t="s">
        <v>42</v>
      </c>
      <c r="D45" s="32" t="s">
        <v>43</v>
      </c>
      <c r="E45" s="33">
        <v>3</v>
      </c>
      <c r="F45" s="34"/>
      <c r="G45" s="34"/>
      <c r="H45" s="34">
        <v>3</v>
      </c>
      <c r="I45" s="34"/>
      <c r="J45" s="34"/>
      <c r="K45" s="34"/>
      <c r="L45" s="35"/>
      <c r="M45" s="61"/>
    </row>
    <row r="46" spans="1:13" ht="15">
      <c r="A46" s="24">
        <v>5</v>
      </c>
      <c r="B46" s="25">
        <v>5</v>
      </c>
      <c r="C46" s="36" t="s">
        <v>44</v>
      </c>
      <c r="D46" s="37" t="s">
        <v>45</v>
      </c>
      <c r="E46" s="37">
        <v>9</v>
      </c>
      <c r="F46" s="34">
        <v>3</v>
      </c>
      <c r="G46" s="34">
        <v>3</v>
      </c>
      <c r="H46" s="34">
        <v>3</v>
      </c>
      <c r="I46" s="38" t="s">
        <v>170</v>
      </c>
      <c r="J46" s="34"/>
      <c r="K46" s="34"/>
      <c r="L46" s="35"/>
      <c r="M46" s="61"/>
    </row>
    <row r="47" spans="1:13" ht="15">
      <c r="A47" s="24">
        <v>6</v>
      </c>
      <c r="B47" s="25">
        <v>6</v>
      </c>
      <c r="C47" s="36" t="s">
        <v>46</v>
      </c>
      <c r="D47" s="37" t="s">
        <v>47</v>
      </c>
      <c r="E47" s="37">
        <v>2</v>
      </c>
      <c r="F47" s="34">
        <v>2</v>
      </c>
      <c r="G47" s="34"/>
      <c r="H47" s="34"/>
      <c r="I47" s="34"/>
      <c r="J47" s="34"/>
      <c r="K47" s="34"/>
      <c r="L47" s="35"/>
      <c r="M47" s="61"/>
    </row>
    <row r="48" spans="1:13" ht="15">
      <c r="A48" s="24">
        <v>7</v>
      </c>
      <c r="B48" s="25">
        <v>7</v>
      </c>
      <c r="C48" s="36" t="s">
        <v>48</v>
      </c>
      <c r="D48" s="37" t="s">
        <v>47</v>
      </c>
      <c r="E48" s="37">
        <v>3</v>
      </c>
      <c r="F48" s="34"/>
      <c r="G48" s="34">
        <v>3</v>
      </c>
      <c r="H48" s="34"/>
      <c r="I48" s="34"/>
      <c r="J48" s="34"/>
      <c r="K48" s="34"/>
      <c r="L48" s="35"/>
      <c r="M48" s="61"/>
    </row>
    <row r="49" spans="1:13" ht="15">
      <c r="A49" s="24">
        <v>8</v>
      </c>
      <c r="B49" s="25">
        <v>8</v>
      </c>
      <c r="C49" s="39" t="s">
        <v>49</v>
      </c>
      <c r="D49" s="25" t="s">
        <v>50</v>
      </c>
      <c r="E49" s="33">
        <v>3</v>
      </c>
      <c r="F49" s="34">
        <v>3</v>
      </c>
      <c r="G49" s="34"/>
      <c r="H49" s="34"/>
      <c r="I49" s="34"/>
      <c r="J49" s="34"/>
      <c r="K49" s="34"/>
      <c r="L49" s="35"/>
      <c r="M49" s="61"/>
    </row>
    <row r="50" spans="1:13" ht="15">
      <c r="A50" s="24">
        <v>9</v>
      </c>
      <c r="B50" s="25">
        <v>9</v>
      </c>
      <c r="C50" s="39" t="s">
        <v>51</v>
      </c>
      <c r="D50" s="25" t="s">
        <v>52</v>
      </c>
      <c r="E50" s="33">
        <v>2</v>
      </c>
      <c r="F50" s="34">
        <v>2</v>
      </c>
      <c r="G50" s="34"/>
      <c r="H50" s="34"/>
      <c r="I50" s="34"/>
      <c r="J50" s="34"/>
      <c r="K50" s="34"/>
      <c r="L50" s="35"/>
      <c r="M50" s="61"/>
    </row>
    <row r="51" spans="1:13" ht="15">
      <c r="A51" s="24">
        <v>10</v>
      </c>
      <c r="B51" s="25">
        <v>10</v>
      </c>
      <c r="C51" s="39" t="s">
        <v>53</v>
      </c>
      <c r="D51" s="25" t="s">
        <v>54</v>
      </c>
      <c r="E51" s="33">
        <v>3</v>
      </c>
      <c r="F51" s="34">
        <v>3</v>
      </c>
      <c r="G51" s="34"/>
      <c r="H51" s="34"/>
      <c r="I51" s="34"/>
      <c r="J51" s="34"/>
      <c r="K51" s="34"/>
      <c r="L51" s="35"/>
      <c r="M51" s="61"/>
    </row>
    <row r="52" spans="1:13" ht="15">
      <c r="A52" s="24"/>
      <c r="B52" s="25"/>
      <c r="C52" s="39" t="s">
        <v>55</v>
      </c>
      <c r="D52" s="25" t="s">
        <v>56</v>
      </c>
      <c r="E52" s="33"/>
      <c r="F52" s="38"/>
      <c r="G52" s="38"/>
      <c r="H52" s="38"/>
      <c r="I52" s="38"/>
      <c r="J52" s="34"/>
      <c r="K52" s="34"/>
      <c r="L52" s="35"/>
      <c r="M52" s="61"/>
    </row>
    <row r="53" spans="1:13" ht="15">
      <c r="A53" s="24"/>
      <c r="B53" s="25"/>
      <c r="C53" s="40" t="s">
        <v>57</v>
      </c>
      <c r="D53" s="41" t="s">
        <v>58</v>
      </c>
      <c r="E53" s="42"/>
      <c r="F53" s="38"/>
      <c r="G53" s="38"/>
      <c r="H53" s="34"/>
      <c r="I53" s="34"/>
      <c r="J53" s="34"/>
      <c r="K53" s="34"/>
      <c r="L53" s="35"/>
      <c r="M53" s="61"/>
    </row>
    <row r="54" spans="1:13" ht="15">
      <c r="A54" s="28"/>
      <c r="B54" s="225" t="s">
        <v>59</v>
      </c>
      <c r="C54" s="225"/>
      <c r="D54" s="43"/>
      <c r="E54" s="44">
        <f>SUM(E55:E58)</f>
        <v>12</v>
      </c>
      <c r="F54" s="44"/>
      <c r="G54" s="44"/>
      <c r="H54" s="44"/>
      <c r="I54" s="44"/>
      <c r="J54" s="44"/>
      <c r="K54" s="44"/>
      <c r="L54" s="44"/>
      <c r="M54" s="93"/>
    </row>
    <row r="55" spans="1:13" ht="15">
      <c r="A55" s="24">
        <v>11</v>
      </c>
      <c r="B55" s="25">
        <v>1</v>
      </c>
      <c r="C55" s="45" t="s">
        <v>60</v>
      </c>
      <c r="D55" s="46" t="s">
        <v>61</v>
      </c>
      <c r="E55" s="32">
        <v>3</v>
      </c>
      <c r="F55" s="34">
        <v>3</v>
      </c>
      <c r="G55" s="34"/>
      <c r="H55" s="34"/>
      <c r="I55" s="34"/>
      <c r="J55" s="34"/>
      <c r="K55" s="34"/>
      <c r="L55" s="35"/>
      <c r="M55" s="61"/>
    </row>
    <row r="56" spans="1:13" ht="15">
      <c r="A56" s="24">
        <v>12</v>
      </c>
      <c r="B56" s="25">
        <v>2</v>
      </c>
      <c r="C56" s="45" t="s">
        <v>62</v>
      </c>
      <c r="D56" s="46" t="s">
        <v>63</v>
      </c>
      <c r="E56" s="32">
        <v>3</v>
      </c>
      <c r="F56" s="34"/>
      <c r="G56" s="34">
        <v>3</v>
      </c>
      <c r="H56" s="34"/>
      <c r="I56" s="34"/>
      <c r="J56" s="34"/>
      <c r="K56" s="34"/>
      <c r="L56" s="35"/>
      <c r="M56" s="61"/>
    </row>
    <row r="57" spans="1:13" ht="15">
      <c r="A57" s="24">
        <v>13</v>
      </c>
      <c r="B57" s="25">
        <v>3</v>
      </c>
      <c r="C57" s="39" t="s">
        <v>64</v>
      </c>
      <c r="D57" s="37" t="s">
        <v>65</v>
      </c>
      <c r="E57" s="32">
        <v>3</v>
      </c>
      <c r="F57" s="34"/>
      <c r="G57" s="34">
        <v>3</v>
      </c>
      <c r="H57" s="34"/>
      <c r="I57" s="34"/>
      <c r="J57" s="34"/>
      <c r="K57" s="34"/>
      <c r="L57" s="35"/>
      <c r="M57" s="61"/>
    </row>
    <row r="58" spans="1:13" ht="15" customHeight="1">
      <c r="A58" s="24">
        <v>14</v>
      </c>
      <c r="B58" s="41">
        <v>4</v>
      </c>
      <c r="C58" s="45" t="s">
        <v>66</v>
      </c>
      <c r="D58" s="47" t="s">
        <v>67</v>
      </c>
      <c r="E58" s="32">
        <v>3</v>
      </c>
      <c r="F58" s="34"/>
      <c r="G58" s="34"/>
      <c r="H58" s="34">
        <v>3</v>
      </c>
      <c r="I58" s="34"/>
      <c r="J58" s="34"/>
      <c r="K58" s="34"/>
      <c r="L58" s="35"/>
      <c r="M58" s="61"/>
    </row>
    <row r="59" spans="1:13" ht="15">
      <c r="A59" s="24"/>
      <c r="B59" s="226" t="s">
        <v>68</v>
      </c>
      <c r="C59" s="226"/>
      <c r="D59" s="25"/>
      <c r="E59" s="48">
        <f>E60+E64+E75+E95+E123</f>
        <v>85</v>
      </c>
      <c r="F59" s="48"/>
      <c r="G59" s="48"/>
      <c r="H59" s="48"/>
      <c r="I59" s="48"/>
      <c r="J59" s="48"/>
      <c r="K59" s="48"/>
      <c r="L59" s="48"/>
      <c r="M59" s="61"/>
    </row>
    <row r="60" spans="1:13" ht="15">
      <c r="A60" s="28"/>
      <c r="B60" s="227" t="s">
        <v>69</v>
      </c>
      <c r="C60" s="227"/>
      <c r="D60" s="28"/>
      <c r="E60" s="44">
        <f>SUM(E61:E63)</f>
        <v>9</v>
      </c>
      <c r="F60" s="44"/>
      <c r="G60" s="44"/>
      <c r="H60" s="44"/>
      <c r="I60" s="44"/>
      <c r="J60" s="44"/>
      <c r="K60" s="44"/>
      <c r="L60" s="44"/>
      <c r="M60" s="93"/>
    </row>
    <row r="61" spans="1:13" ht="15" customHeight="1">
      <c r="A61" s="24">
        <v>15</v>
      </c>
      <c r="B61" s="25">
        <v>1</v>
      </c>
      <c r="C61" s="39" t="s">
        <v>70</v>
      </c>
      <c r="D61" s="47" t="s">
        <v>50</v>
      </c>
      <c r="E61" s="33">
        <v>3</v>
      </c>
      <c r="F61" s="34"/>
      <c r="G61" s="34"/>
      <c r="H61" s="34">
        <v>3</v>
      </c>
      <c r="I61" s="34"/>
      <c r="J61" s="34"/>
      <c r="K61" s="34"/>
      <c r="L61" s="35"/>
      <c r="M61" s="61"/>
    </row>
    <row r="62" spans="1:13" ht="15" customHeight="1">
      <c r="A62" s="24">
        <v>16</v>
      </c>
      <c r="B62" s="25">
        <v>2</v>
      </c>
      <c r="C62" s="39" t="s">
        <v>71</v>
      </c>
      <c r="D62" s="47" t="s">
        <v>72</v>
      </c>
      <c r="E62" s="33">
        <v>3</v>
      </c>
      <c r="F62" s="34"/>
      <c r="G62" s="34"/>
      <c r="H62" s="34">
        <v>3</v>
      </c>
      <c r="I62" s="34"/>
      <c r="J62" s="34"/>
      <c r="K62" s="34"/>
      <c r="L62" s="35"/>
      <c r="M62" s="61"/>
    </row>
    <row r="63" spans="1:13" ht="15" customHeight="1">
      <c r="A63" s="24">
        <v>17</v>
      </c>
      <c r="B63" s="25">
        <v>3</v>
      </c>
      <c r="C63" s="39" t="s">
        <v>73</v>
      </c>
      <c r="D63" s="49" t="s">
        <v>74</v>
      </c>
      <c r="E63" s="33">
        <v>3</v>
      </c>
      <c r="F63" s="34"/>
      <c r="G63" s="34"/>
      <c r="H63" s="34">
        <v>3</v>
      </c>
      <c r="I63" s="34"/>
      <c r="J63" s="34"/>
      <c r="K63" s="34"/>
      <c r="L63" s="35"/>
      <c r="M63" s="61"/>
    </row>
    <row r="64" spans="1:13" ht="15">
      <c r="A64" s="24"/>
      <c r="B64" s="227" t="s">
        <v>75</v>
      </c>
      <c r="C64" s="227"/>
      <c r="D64" s="24"/>
      <c r="E64" s="50">
        <f>SUM(E65:E74)</f>
        <v>29</v>
      </c>
      <c r="F64" s="34"/>
      <c r="G64" s="34"/>
      <c r="H64" s="34"/>
      <c r="I64" s="34"/>
      <c r="J64" s="34"/>
      <c r="K64" s="34"/>
      <c r="L64" s="35"/>
      <c r="M64" s="61"/>
    </row>
    <row r="65" spans="1:13" ht="15">
      <c r="A65" s="24">
        <v>18</v>
      </c>
      <c r="B65" s="41">
        <v>1</v>
      </c>
      <c r="C65" s="39" t="s">
        <v>76</v>
      </c>
      <c r="D65" s="25" t="s">
        <v>77</v>
      </c>
      <c r="E65" s="32">
        <v>3</v>
      </c>
      <c r="F65" s="34"/>
      <c r="G65" s="34"/>
      <c r="H65" s="34"/>
      <c r="I65" s="88">
        <v>3</v>
      </c>
      <c r="J65" s="34"/>
      <c r="K65" s="34"/>
      <c r="L65" s="35"/>
      <c r="M65" s="61"/>
    </row>
    <row r="66" spans="1:13" ht="15">
      <c r="A66" s="24">
        <v>19</v>
      </c>
      <c r="B66" s="41">
        <v>2</v>
      </c>
      <c r="C66" s="31" t="s">
        <v>78</v>
      </c>
      <c r="D66" s="33" t="s">
        <v>135</v>
      </c>
      <c r="E66" s="32">
        <v>3</v>
      </c>
      <c r="F66" s="34"/>
      <c r="G66" s="34"/>
      <c r="H66" s="34"/>
      <c r="I66" s="34">
        <v>3</v>
      </c>
      <c r="J66" s="34"/>
      <c r="K66" s="34"/>
      <c r="L66" s="35"/>
      <c r="M66" s="61"/>
    </row>
    <row r="67" spans="1:13" ht="15">
      <c r="A67" s="24">
        <v>20</v>
      </c>
      <c r="B67" s="41">
        <v>3</v>
      </c>
      <c r="C67" s="31" t="s">
        <v>79</v>
      </c>
      <c r="D67" s="33" t="s">
        <v>135</v>
      </c>
      <c r="E67" s="32">
        <v>3</v>
      </c>
      <c r="F67" s="34"/>
      <c r="G67" s="34"/>
      <c r="H67" s="34"/>
      <c r="I67" s="34"/>
      <c r="J67" s="34">
        <v>3</v>
      </c>
      <c r="K67" s="34"/>
      <c r="L67" s="35"/>
      <c r="M67" s="61"/>
    </row>
    <row r="68" spans="1:13" ht="15">
      <c r="A68" s="24">
        <v>21</v>
      </c>
      <c r="B68" s="41">
        <v>4</v>
      </c>
      <c r="C68" s="31" t="s">
        <v>80</v>
      </c>
      <c r="D68" s="33" t="s">
        <v>135</v>
      </c>
      <c r="E68" s="32">
        <v>3</v>
      </c>
      <c r="F68" s="34"/>
      <c r="G68" s="34"/>
      <c r="H68" s="34"/>
      <c r="I68" s="34"/>
      <c r="J68" s="34">
        <v>3</v>
      </c>
      <c r="K68" s="34"/>
      <c r="L68" s="35"/>
      <c r="M68" s="61"/>
    </row>
    <row r="69" spans="1:13" ht="15">
      <c r="A69" s="24">
        <v>22</v>
      </c>
      <c r="B69" s="41">
        <v>5</v>
      </c>
      <c r="C69" s="39" t="s">
        <v>81</v>
      </c>
      <c r="D69" s="33" t="s">
        <v>82</v>
      </c>
      <c r="E69" s="32">
        <v>3</v>
      </c>
      <c r="F69" s="34"/>
      <c r="G69" s="34"/>
      <c r="H69" s="34"/>
      <c r="I69" s="34"/>
      <c r="J69" s="34">
        <v>3</v>
      </c>
      <c r="K69" s="34"/>
      <c r="L69" s="35"/>
      <c r="M69" s="61"/>
    </row>
    <row r="70" spans="1:13" ht="15">
      <c r="A70" s="24">
        <v>23</v>
      </c>
      <c r="B70" s="41">
        <v>6</v>
      </c>
      <c r="C70" s="31" t="s">
        <v>83</v>
      </c>
      <c r="D70" s="33" t="s">
        <v>135</v>
      </c>
      <c r="E70" s="33">
        <v>2</v>
      </c>
      <c r="F70" s="34"/>
      <c r="G70" s="34"/>
      <c r="H70" s="34"/>
      <c r="I70" s="34"/>
      <c r="J70" s="34">
        <v>2</v>
      </c>
      <c r="K70" s="34"/>
      <c r="L70" s="35"/>
      <c r="M70" s="61"/>
    </row>
    <row r="71" spans="1:13" ht="15">
      <c r="A71" s="24">
        <v>24</v>
      </c>
      <c r="B71" s="41">
        <v>7</v>
      </c>
      <c r="C71" s="42" t="s">
        <v>136</v>
      </c>
      <c r="D71" s="33" t="s">
        <v>77</v>
      </c>
      <c r="E71" s="32">
        <v>3</v>
      </c>
      <c r="F71" s="34"/>
      <c r="G71" s="34"/>
      <c r="H71" s="34"/>
      <c r="I71" s="34"/>
      <c r="J71" s="34"/>
      <c r="K71" s="34">
        <v>3</v>
      </c>
      <c r="L71" s="35"/>
      <c r="M71" s="61"/>
    </row>
    <row r="72" spans="1:13" ht="15">
      <c r="A72" s="24">
        <v>25</v>
      </c>
      <c r="B72" s="41">
        <v>8</v>
      </c>
      <c r="C72" s="31" t="s">
        <v>119</v>
      </c>
      <c r="D72" s="33" t="s">
        <v>77</v>
      </c>
      <c r="E72" s="32">
        <v>3</v>
      </c>
      <c r="F72" s="34"/>
      <c r="G72" s="34"/>
      <c r="H72" s="34"/>
      <c r="I72" s="34"/>
      <c r="J72" s="34">
        <v>3</v>
      </c>
      <c r="K72" s="34"/>
      <c r="L72" s="35"/>
      <c r="M72" s="61"/>
    </row>
    <row r="73" spans="1:13" ht="15">
      <c r="A73" s="24">
        <v>26</v>
      </c>
      <c r="B73" s="41">
        <v>9</v>
      </c>
      <c r="C73" s="36" t="s">
        <v>84</v>
      </c>
      <c r="D73" s="33" t="s">
        <v>135</v>
      </c>
      <c r="E73" s="32">
        <v>3</v>
      </c>
      <c r="F73" s="34"/>
      <c r="G73" s="34"/>
      <c r="H73" s="34"/>
      <c r="I73" s="34">
        <v>3</v>
      </c>
      <c r="J73" s="34"/>
      <c r="K73" s="34"/>
      <c r="L73" s="35"/>
      <c r="M73" s="61"/>
    </row>
    <row r="74" spans="1:13" ht="15">
      <c r="A74" s="24">
        <v>27</v>
      </c>
      <c r="B74" s="41">
        <v>10</v>
      </c>
      <c r="C74" s="31" t="s">
        <v>137</v>
      </c>
      <c r="D74" s="33" t="s">
        <v>135</v>
      </c>
      <c r="E74" s="33">
        <v>3</v>
      </c>
      <c r="F74" s="34"/>
      <c r="G74" s="34"/>
      <c r="H74" s="34"/>
      <c r="I74" s="34"/>
      <c r="J74" s="34"/>
      <c r="K74" s="34">
        <v>3</v>
      </c>
      <c r="L74" s="35"/>
      <c r="M74" s="61"/>
    </row>
    <row r="75" spans="1:13" ht="15">
      <c r="A75" s="24"/>
      <c r="B75" s="225" t="s">
        <v>85</v>
      </c>
      <c r="C75" s="225"/>
      <c r="D75" s="51"/>
      <c r="E75" s="52">
        <f>SUM(E76:E94)</f>
        <v>12</v>
      </c>
      <c r="F75" s="34"/>
      <c r="G75" s="34"/>
      <c r="H75" s="34"/>
      <c r="I75" s="34"/>
      <c r="J75" s="34"/>
      <c r="K75" s="34"/>
      <c r="L75" s="35"/>
      <c r="M75" s="61"/>
    </row>
    <row r="76" spans="1:13" ht="15" customHeight="1">
      <c r="A76" s="219">
        <v>28</v>
      </c>
      <c r="B76" s="231">
        <v>1</v>
      </c>
      <c r="C76" s="53" t="s">
        <v>138</v>
      </c>
      <c r="D76" s="49" t="s">
        <v>86</v>
      </c>
      <c r="E76" s="231">
        <v>2</v>
      </c>
      <c r="F76" s="34"/>
      <c r="G76" s="34"/>
      <c r="H76" s="34"/>
      <c r="I76" s="87">
        <v>2</v>
      </c>
      <c r="J76" s="87"/>
      <c r="K76" s="34"/>
      <c r="L76" s="35"/>
      <c r="M76" s="61"/>
    </row>
    <row r="77" spans="1:13" ht="15" customHeight="1">
      <c r="A77" s="219"/>
      <c r="B77" s="231"/>
      <c r="C77" s="54" t="s">
        <v>87</v>
      </c>
      <c r="D77" s="49" t="s">
        <v>88</v>
      </c>
      <c r="E77" s="231"/>
      <c r="F77" s="34"/>
      <c r="G77" s="34"/>
      <c r="H77" s="34"/>
      <c r="I77" s="87"/>
      <c r="J77" s="87"/>
      <c r="K77" s="34"/>
      <c r="L77" s="35"/>
      <c r="M77" s="61"/>
    </row>
    <row r="78" spans="1:13" ht="15">
      <c r="A78" s="219"/>
      <c r="B78" s="231"/>
      <c r="C78" s="55" t="s">
        <v>139</v>
      </c>
      <c r="D78" s="33" t="s">
        <v>77</v>
      </c>
      <c r="E78" s="231"/>
      <c r="F78" s="34"/>
      <c r="G78" s="34"/>
      <c r="H78" s="34"/>
      <c r="I78" s="87"/>
      <c r="J78" s="87"/>
      <c r="K78" s="34"/>
      <c r="L78" s="35"/>
      <c r="M78" s="61"/>
    </row>
    <row r="79" spans="1:13" ht="15">
      <c r="A79" s="219">
        <v>29</v>
      </c>
      <c r="B79" s="231">
        <v>2</v>
      </c>
      <c r="C79" s="54" t="s">
        <v>89</v>
      </c>
      <c r="D79" s="33" t="s">
        <v>135</v>
      </c>
      <c r="E79" s="232">
        <v>2</v>
      </c>
      <c r="F79" s="34"/>
      <c r="G79" s="34"/>
      <c r="H79" s="34"/>
      <c r="I79" s="87">
        <v>2</v>
      </c>
      <c r="J79" s="34"/>
      <c r="K79" s="34"/>
      <c r="L79" s="35"/>
      <c r="M79" s="61"/>
    </row>
    <row r="80" spans="1:13" ht="15">
      <c r="A80" s="219"/>
      <c r="B80" s="231"/>
      <c r="C80" s="53" t="s">
        <v>90</v>
      </c>
      <c r="D80" s="33" t="s">
        <v>135</v>
      </c>
      <c r="E80" s="233"/>
      <c r="F80" s="34"/>
      <c r="G80" s="34"/>
      <c r="H80" s="34"/>
      <c r="I80" s="87"/>
      <c r="J80" s="34"/>
      <c r="K80" s="34"/>
      <c r="L80" s="35"/>
      <c r="M80" s="61"/>
    </row>
    <row r="81" spans="1:13" ht="15">
      <c r="A81" s="219"/>
      <c r="B81" s="231"/>
      <c r="C81" s="54" t="s">
        <v>91</v>
      </c>
      <c r="D81" s="33" t="s">
        <v>135</v>
      </c>
      <c r="E81" s="233"/>
      <c r="F81" s="34"/>
      <c r="G81" s="34"/>
      <c r="H81" s="34"/>
      <c r="I81" s="87"/>
      <c r="J81" s="34"/>
      <c r="K81" s="34"/>
      <c r="L81" s="35"/>
      <c r="M81" s="61"/>
    </row>
    <row r="82" spans="1:13" ht="15">
      <c r="A82" s="219"/>
      <c r="B82" s="231"/>
      <c r="C82" s="53" t="s">
        <v>92</v>
      </c>
      <c r="D82" s="33" t="s">
        <v>135</v>
      </c>
      <c r="E82" s="234"/>
      <c r="F82" s="34"/>
      <c r="G82" s="34"/>
      <c r="H82" s="34"/>
      <c r="I82" s="87"/>
      <c r="J82" s="34"/>
      <c r="K82" s="34"/>
      <c r="L82" s="35"/>
      <c r="M82" s="61"/>
    </row>
    <row r="83" spans="1:13" ht="14.25" customHeight="1">
      <c r="A83" s="219">
        <v>30</v>
      </c>
      <c r="B83" s="231">
        <v>3</v>
      </c>
      <c r="C83" s="54" t="s">
        <v>93</v>
      </c>
      <c r="D83" s="49" t="s">
        <v>102</v>
      </c>
      <c r="E83" s="231">
        <v>2</v>
      </c>
      <c r="F83" s="34"/>
      <c r="G83" s="34"/>
      <c r="H83" s="34"/>
      <c r="I83" s="87">
        <v>2</v>
      </c>
      <c r="J83" s="87"/>
      <c r="K83" s="35"/>
      <c r="L83" s="35"/>
      <c r="M83" s="61"/>
    </row>
    <row r="84" spans="1:13" ht="15">
      <c r="A84" s="219"/>
      <c r="B84" s="231"/>
      <c r="C84" s="53" t="s">
        <v>94</v>
      </c>
      <c r="D84" s="33" t="s">
        <v>135</v>
      </c>
      <c r="E84" s="231"/>
      <c r="F84" s="34"/>
      <c r="G84" s="34"/>
      <c r="H84" s="34"/>
      <c r="I84" s="87"/>
      <c r="J84" s="87"/>
      <c r="K84" s="35"/>
      <c r="L84" s="35"/>
      <c r="M84" s="61"/>
    </row>
    <row r="85" spans="1:13" ht="15">
      <c r="A85" s="219"/>
      <c r="B85" s="231"/>
      <c r="C85" s="54" t="s">
        <v>95</v>
      </c>
      <c r="D85" s="33" t="s">
        <v>135</v>
      </c>
      <c r="E85" s="231"/>
      <c r="F85" s="34"/>
      <c r="G85" s="34"/>
      <c r="H85" s="34"/>
      <c r="I85" s="87"/>
      <c r="J85" s="87"/>
      <c r="K85" s="35"/>
      <c r="L85" s="35"/>
      <c r="M85" s="61"/>
    </row>
    <row r="86" spans="1:13" ht="17.25" customHeight="1">
      <c r="A86" s="219">
        <v>31</v>
      </c>
      <c r="B86" s="231">
        <v>6</v>
      </c>
      <c r="C86" s="54" t="s">
        <v>140</v>
      </c>
      <c r="D86" s="49" t="s">
        <v>96</v>
      </c>
      <c r="E86" s="231">
        <v>2</v>
      </c>
      <c r="F86" s="34"/>
      <c r="G86" s="34"/>
      <c r="H86" s="34"/>
      <c r="I86" s="87">
        <v>2</v>
      </c>
      <c r="J86" s="87"/>
      <c r="K86" s="87"/>
      <c r="L86" s="35"/>
      <c r="M86" s="61"/>
    </row>
    <row r="87" spans="1:13" ht="15">
      <c r="A87" s="219"/>
      <c r="B87" s="231"/>
      <c r="C87" s="53" t="s">
        <v>97</v>
      </c>
      <c r="D87" s="49" t="s">
        <v>54</v>
      </c>
      <c r="E87" s="231"/>
      <c r="F87" s="34"/>
      <c r="G87" s="34"/>
      <c r="H87" s="34"/>
      <c r="I87" s="87"/>
      <c r="J87" s="87"/>
      <c r="K87" s="87"/>
      <c r="L87" s="35"/>
      <c r="M87" s="61"/>
    </row>
    <row r="88" spans="1:13" ht="15.75" customHeight="1">
      <c r="A88" s="219"/>
      <c r="B88" s="231"/>
      <c r="C88" s="54" t="s">
        <v>98</v>
      </c>
      <c r="D88" s="49" t="s">
        <v>50</v>
      </c>
      <c r="E88" s="231"/>
      <c r="F88" s="34"/>
      <c r="G88" s="34"/>
      <c r="H88" s="34"/>
      <c r="I88" s="87"/>
      <c r="J88" s="87"/>
      <c r="K88" s="87"/>
      <c r="L88" s="35"/>
      <c r="M88" s="61"/>
    </row>
    <row r="89" spans="1:13" ht="15">
      <c r="A89" s="219">
        <v>32</v>
      </c>
      <c r="B89" s="231">
        <v>4</v>
      </c>
      <c r="C89" s="54" t="s">
        <v>99</v>
      </c>
      <c r="D89" s="47" t="s">
        <v>100</v>
      </c>
      <c r="E89" s="231">
        <v>2</v>
      </c>
      <c r="F89" s="34"/>
      <c r="G89" s="34"/>
      <c r="H89" s="87"/>
      <c r="I89" s="34"/>
      <c r="J89" s="87">
        <v>2</v>
      </c>
      <c r="K89" s="35"/>
      <c r="L89" s="35"/>
      <c r="M89" s="61"/>
    </row>
    <row r="90" spans="1:13" ht="15.75" customHeight="1">
      <c r="A90" s="219"/>
      <c r="B90" s="231"/>
      <c r="C90" s="53" t="s">
        <v>101</v>
      </c>
      <c r="D90" s="47" t="s">
        <v>102</v>
      </c>
      <c r="E90" s="231"/>
      <c r="F90" s="34"/>
      <c r="G90" s="34"/>
      <c r="H90" s="87"/>
      <c r="I90" s="34"/>
      <c r="J90" s="87"/>
      <c r="K90" s="35"/>
      <c r="L90" s="35"/>
      <c r="M90" s="61"/>
    </row>
    <row r="91" spans="1:13" ht="15.75" customHeight="1">
      <c r="A91" s="219"/>
      <c r="B91" s="231"/>
      <c r="C91" s="54" t="s">
        <v>103</v>
      </c>
      <c r="D91" s="47" t="s">
        <v>102</v>
      </c>
      <c r="E91" s="231"/>
      <c r="F91" s="34"/>
      <c r="G91" s="34"/>
      <c r="H91" s="87"/>
      <c r="I91" s="34"/>
      <c r="J91" s="87"/>
      <c r="K91" s="35"/>
      <c r="L91" s="35"/>
      <c r="M91" s="61"/>
    </row>
    <row r="92" spans="1:13" ht="16.5" customHeight="1">
      <c r="A92" s="219">
        <v>33</v>
      </c>
      <c r="B92" s="231">
        <v>5</v>
      </c>
      <c r="C92" s="53" t="s">
        <v>104</v>
      </c>
      <c r="D92" s="49" t="s">
        <v>105</v>
      </c>
      <c r="E92" s="231">
        <v>2</v>
      </c>
      <c r="F92" s="34"/>
      <c r="G92" s="34"/>
      <c r="H92" s="34"/>
      <c r="I92" s="34"/>
      <c r="J92" s="87">
        <v>2</v>
      </c>
      <c r="K92" s="87"/>
      <c r="L92" s="35"/>
      <c r="M92" s="61"/>
    </row>
    <row r="93" spans="1:13" ht="15.75" customHeight="1">
      <c r="A93" s="219"/>
      <c r="B93" s="231"/>
      <c r="C93" s="55" t="s">
        <v>106</v>
      </c>
      <c r="D93" s="49" t="s">
        <v>107</v>
      </c>
      <c r="E93" s="231"/>
      <c r="F93" s="34"/>
      <c r="G93" s="34"/>
      <c r="H93" s="34"/>
      <c r="I93" s="34"/>
      <c r="J93" s="87"/>
      <c r="K93" s="87"/>
      <c r="L93" s="35"/>
      <c r="M93" s="61"/>
    </row>
    <row r="94" spans="1:13" ht="13.5" customHeight="1">
      <c r="A94" s="219"/>
      <c r="B94" s="231"/>
      <c r="C94" s="53" t="s">
        <v>108</v>
      </c>
      <c r="D94" s="49" t="s">
        <v>109</v>
      </c>
      <c r="E94" s="231"/>
      <c r="F94" s="34"/>
      <c r="G94" s="34"/>
      <c r="H94" s="34"/>
      <c r="I94" s="34"/>
      <c r="J94" s="87"/>
      <c r="K94" s="87"/>
      <c r="L94" s="35"/>
      <c r="M94" s="61"/>
    </row>
    <row r="95" spans="1:13" ht="15">
      <c r="A95" s="24"/>
      <c r="B95" s="225" t="s">
        <v>110</v>
      </c>
      <c r="C95" s="225"/>
      <c r="D95" s="51"/>
      <c r="E95" s="48">
        <f>E96+E102</f>
        <v>25</v>
      </c>
      <c r="F95" s="34"/>
      <c r="G95" s="34"/>
      <c r="H95" s="34"/>
      <c r="I95" s="34"/>
      <c r="J95" s="34"/>
      <c r="K95" s="34"/>
      <c r="L95" s="35"/>
      <c r="M95" s="61"/>
    </row>
    <row r="96" spans="1:13" ht="15">
      <c r="A96" s="24"/>
      <c r="B96" s="236" t="s">
        <v>36</v>
      </c>
      <c r="C96" s="237"/>
      <c r="D96" s="51"/>
      <c r="E96" s="89">
        <f>SUM(E97:E101)</f>
        <v>15</v>
      </c>
      <c r="F96" s="34"/>
      <c r="G96" s="34"/>
      <c r="H96" s="34"/>
      <c r="I96" s="34"/>
      <c r="J96" s="34"/>
      <c r="K96" s="34"/>
      <c r="L96" s="35"/>
      <c r="M96" s="61"/>
    </row>
    <row r="97" spans="1:13" ht="15.75" customHeight="1">
      <c r="A97" s="79">
        <v>34</v>
      </c>
      <c r="B97" s="25">
        <v>1</v>
      </c>
      <c r="C97" s="55" t="s">
        <v>186</v>
      </c>
      <c r="D97" s="33" t="s">
        <v>135</v>
      </c>
      <c r="E97" s="33">
        <v>3</v>
      </c>
      <c r="F97" s="34"/>
      <c r="G97" s="34"/>
      <c r="H97" s="34"/>
      <c r="I97" s="34"/>
      <c r="J97" s="34"/>
      <c r="K97" s="34">
        <v>3</v>
      </c>
      <c r="L97" s="35"/>
      <c r="M97" s="61"/>
    </row>
    <row r="98" spans="1:13" ht="15.75" customHeight="1">
      <c r="A98" s="79">
        <v>35</v>
      </c>
      <c r="B98" s="25">
        <v>2</v>
      </c>
      <c r="C98" s="81" t="s">
        <v>187</v>
      </c>
      <c r="D98" s="33" t="s">
        <v>135</v>
      </c>
      <c r="E98" s="33">
        <v>3</v>
      </c>
      <c r="F98" s="34"/>
      <c r="G98" s="34"/>
      <c r="H98" s="34"/>
      <c r="I98" s="34"/>
      <c r="J98" s="34"/>
      <c r="K98" s="34">
        <v>3</v>
      </c>
      <c r="L98" s="35"/>
      <c r="M98" s="61"/>
    </row>
    <row r="99" spans="1:13" ht="15.75" customHeight="1">
      <c r="A99" s="79">
        <v>36</v>
      </c>
      <c r="B99" s="25">
        <v>3</v>
      </c>
      <c r="C99" s="81" t="s">
        <v>188</v>
      </c>
      <c r="D99" s="33" t="s">
        <v>135</v>
      </c>
      <c r="E99" s="33">
        <v>3</v>
      </c>
      <c r="F99" s="34"/>
      <c r="G99" s="34"/>
      <c r="H99" s="34"/>
      <c r="I99" s="34"/>
      <c r="J99" s="34"/>
      <c r="K99" s="34">
        <v>3</v>
      </c>
      <c r="L99" s="35"/>
      <c r="M99" s="61"/>
    </row>
    <row r="100" spans="1:12" ht="18" customHeight="1">
      <c r="A100" s="79">
        <v>37</v>
      </c>
      <c r="B100" s="25">
        <v>4</v>
      </c>
      <c r="C100" s="55" t="s">
        <v>189</v>
      </c>
      <c r="D100" s="33" t="s">
        <v>135</v>
      </c>
      <c r="E100" s="33">
        <v>3</v>
      </c>
      <c r="F100" s="34"/>
      <c r="G100" s="34"/>
      <c r="H100" s="34"/>
      <c r="I100" s="34"/>
      <c r="J100" s="34"/>
      <c r="K100" s="34"/>
      <c r="L100" s="88">
        <v>3</v>
      </c>
    </row>
    <row r="101" spans="1:12" ht="15">
      <c r="A101" s="80">
        <v>38</v>
      </c>
      <c r="B101" s="25">
        <v>5</v>
      </c>
      <c r="C101" s="81" t="s">
        <v>190</v>
      </c>
      <c r="D101" s="33" t="s">
        <v>135</v>
      </c>
      <c r="E101" s="33">
        <v>3</v>
      </c>
      <c r="F101" s="34"/>
      <c r="G101" s="34"/>
      <c r="H101" s="34"/>
      <c r="I101" s="34"/>
      <c r="J101" s="34"/>
      <c r="K101" s="34"/>
      <c r="L101" s="88">
        <v>3</v>
      </c>
    </row>
    <row r="102" spans="1:13" ht="15">
      <c r="A102" s="24"/>
      <c r="B102" s="238" t="s">
        <v>147</v>
      </c>
      <c r="C102" s="239"/>
      <c r="D102" s="33"/>
      <c r="E102" s="44">
        <f>SUM(E103:E122)</f>
        <v>10</v>
      </c>
      <c r="F102" s="34"/>
      <c r="G102" s="34"/>
      <c r="H102" s="34"/>
      <c r="I102" s="34"/>
      <c r="J102" s="34"/>
      <c r="K102" s="34"/>
      <c r="L102" s="35"/>
      <c r="M102" s="61"/>
    </row>
    <row r="103" spans="1:13" ht="15">
      <c r="A103" s="240">
        <v>39</v>
      </c>
      <c r="B103" s="232">
        <v>1</v>
      </c>
      <c r="C103" s="82" t="s">
        <v>156</v>
      </c>
      <c r="D103" s="33" t="s">
        <v>135</v>
      </c>
      <c r="E103" s="243">
        <v>2</v>
      </c>
      <c r="F103" s="34"/>
      <c r="G103" s="34"/>
      <c r="H103" s="34"/>
      <c r="I103" s="34"/>
      <c r="J103" s="34"/>
      <c r="K103" s="228">
        <v>2</v>
      </c>
      <c r="L103" s="35"/>
      <c r="M103" s="61"/>
    </row>
    <row r="104" spans="1:13" ht="15">
      <c r="A104" s="241"/>
      <c r="B104" s="233"/>
      <c r="C104" s="82" t="s">
        <v>149</v>
      </c>
      <c r="D104" s="33" t="s">
        <v>135</v>
      </c>
      <c r="E104" s="244"/>
      <c r="F104" s="34"/>
      <c r="G104" s="34"/>
      <c r="H104" s="34"/>
      <c r="I104" s="34"/>
      <c r="J104" s="34"/>
      <c r="K104" s="229"/>
      <c r="L104" s="35"/>
      <c r="M104" s="61"/>
    </row>
    <row r="105" spans="1:13" ht="15">
      <c r="A105" s="241"/>
      <c r="B105" s="233"/>
      <c r="C105" s="82" t="s">
        <v>150</v>
      </c>
      <c r="D105" s="33" t="s">
        <v>135</v>
      </c>
      <c r="E105" s="244"/>
      <c r="F105" s="34"/>
      <c r="G105" s="34"/>
      <c r="H105" s="34"/>
      <c r="I105" s="34"/>
      <c r="J105" s="34"/>
      <c r="K105" s="229"/>
      <c r="L105" s="35"/>
      <c r="M105" s="61"/>
    </row>
    <row r="106" spans="1:13" ht="15">
      <c r="A106" s="242"/>
      <c r="B106" s="234"/>
      <c r="C106" s="82" t="s">
        <v>151</v>
      </c>
      <c r="D106" s="33" t="s">
        <v>135</v>
      </c>
      <c r="E106" s="245"/>
      <c r="F106" s="34"/>
      <c r="G106" s="34"/>
      <c r="H106" s="34"/>
      <c r="I106" s="34"/>
      <c r="J106" s="34"/>
      <c r="K106" s="230"/>
      <c r="L106" s="35"/>
      <c r="M106" s="61"/>
    </row>
    <row r="107" spans="1:12" ht="15">
      <c r="A107" s="240">
        <v>40</v>
      </c>
      <c r="B107" s="232">
        <v>2</v>
      </c>
      <c r="C107" s="102" t="s">
        <v>192</v>
      </c>
      <c r="D107" s="103" t="s">
        <v>82</v>
      </c>
      <c r="E107" s="243">
        <v>2</v>
      </c>
      <c r="F107" s="34"/>
      <c r="G107" s="34"/>
      <c r="H107" s="34"/>
      <c r="I107" s="34"/>
      <c r="J107" s="34"/>
      <c r="K107" s="34"/>
      <c r="L107" s="228">
        <v>2</v>
      </c>
    </row>
    <row r="108" spans="1:12" ht="15">
      <c r="A108" s="241"/>
      <c r="B108" s="233"/>
      <c r="C108" s="82" t="s">
        <v>153</v>
      </c>
      <c r="D108" s="33" t="s">
        <v>168</v>
      </c>
      <c r="E108" s="244"/>
      <c r="F108" s="34"/>
      <c r="G108" s="34"/>
      <c r="H108" s="34"/>
      <c r="I108" s="34"/>
      <c r="J108" s="34"/>
      <c r="K108" s="34"/>
      <c r="L108" s="229"/>
    </row>
    <row r="109" spans="1:12" ht="15">
      <c r="A109" s="241"/>
      <c r="B109" s="233"/>
      <c r="C109" s="82" t="s">
        <v>154</v>
      </c>
      <c r="D109" s="33" t="s">
        <v>135</v>
      </c>
      <c r="E109" s="244"/>
      <c r="F109" s="34"/>
      <c r="G109" s="34"/>
      <c r="H109" s="34"/>
      <c r="I109" s="34"/>
      <c r="J109" s="34"/>
      <c r="K109" s="34"/>
      <c r="L109" s="229"/>
    </row>
    <row r="110" spans="1:12" ht="14.25" customHeight="1">
      <c r="A110" s="242"/>
      <c r="B110" s="234"/>
      <c r="C110" s="82" t="s">
        <v>155</v>
      </c>
      <c r="D110" s="49" t="s">
        <v>105</v>
      </c>
      <c r="E110" s="245"/>
      <c r="F110" s="34"/>
      <c r="G110" s="34"/>
      <c r="H110" s="34"/>
      <c r="I110" s="34"/>
      <c r="J110" s="34"/>
      <c r="K110" s="34"/>
      <c r="L110" s="230"/>
    </row>
    <row r="111" spans="1:12" ht="15">
      <c r="A111" s="240">
        <v>41</v>
      </c>
      <c r="B111" s="232">
        <v>3</v>
      </c>
      <c r="C111" s="82" t="s">
        <v>160</v>
      </c>
      <c r="D111" s="33" t="s">
        <v>169</v>
      </c>
      <c r="E111" s="243">
        <v>2</v>
      </c>
      <c r="F111" s="34"/>
      <c r="G111" s="34"/>
      <c r="H111" s="34"/>
      <c r="I111" s="34"/>
      <c r="J111" s="34"/>
      <c r="K111" s="34"/>
      <c r="L111" s="228">
        <v>2</v>
      </c>
    </row>
    <row r="112" spans="1:12" ht="15.75" customHeight="1">
      <c r="A112" s="241"/>
      <c r="B112" s="233"/>
      <c r="C112" s="82" t="s">
        <v>157</v>
      </c>
      <c r="D112" s="49" t="s">
        <v>105</v>
      </c>
      <c r="E112" s="244"/>
      <c r="F112" s="34"/>
      <c r="G112" s="34"/>
      <c r="H112" s="34"/>
      <c r="I112" s="34"/>
      <c r="J112" s="34"/>
      <c r="K112" s="34"/>
      <c r="L112" s="229"/>
    </row>
    <row r="113" spans="1:12" ht="14.25" customHeight="1">
      <c r="A113" s="241"/>
      <c r="B113" s="233"/>
      <c r="C113" s="82" t="s">
        <v>158</v>
      </c>
      <c r="D113" s="49" t="s">
        <v>105</v>
      </c>
      <c r="E113" s="244"/>
      <c r="F113" s="34"/>
      <c r="G113" s="34"/>
      <c r="H113" s="34"/>
      <c r="I113" s="34"/>
      <c r="J113" s="34"/>
      <c r="K113" s="34"/>
      <c r="L113" s="229"/>
    </row>
    <row r="114" spans="1:12" ht="13.5" customHeight="1">
      <c r="A114" s="242"/>
      <c r="B114" s="234"/>
      <c r="C114" s="82" t="s">
        <v>159</v>
      </c>
      <c r="D114" s="49" t="s">
        <v>105</v>
      </c>
      <c r="E114" s="245"/>
      <c r="F114" s="34"/>
      <c r="G114" s="34"/>
      <c r="H114" s="34"/>
      <c r="I114" s="34"/>
      <c r="J114" s="34"/>
      <c r="K114" s="34"/>
      <c r="L114" s="230"/>
    </row>
    <row r="115" spans="1:12" ht="15">
      <c r="A115" s="240">
        <v>42</v>
      </c>
      <c r="B115" s="232">
        <v>4</v>
      </c>
      <c r="C115" s="82" t="s">
        <v>148</v>
      </c>
      <c r="D115" s="33" t="s">
        <v>135</v>
      </c>
      <c r="E115" s="243">
        <v>2</v>
      </c>
      <c r="F115" s="34"/>
      <c r="G115" s="34"/>
      <c r="H115" s="34"/>
      <c r="I115" s="34"/>
      <c r="J115" s="34"/>
      <c r="K115" s="34"/>
      <c r="L115" s="228">
        <v>2</v>
      </c>
    </row>
    <row r="116" spans="1:12" ht="15">
      <c r="A116" s="241"/>
      <c r="B116" s="233"/>
      <c r="C116" s="82" t="s">
        <v>161</v>
      </c>
      <c r="D116" s="33" t="s">
        <v>135</v>
      </c>
      <c r="E116" s="244"/>
      <c r="F116" s="34"/>
      <c r="G116" s="34"/>
      <c r="H116" s="34"/>
      <c r="I116" s="34"/>
      <c r="J116" s="34"/>
      <c r="K116" s="34"/>
      <c r="L116" s="229"/>
    </row>
    <row r="117" spans="1:12" ht="15.75" customHeight="1">
      <c r="A117" s="241"/>
      <c r="B117" s="233"/>
      <c r="C117" s="82" t="s">
        <v>162</v>
      </c>
      <c r="D117" s="49" t="s">
        <v>105</v>
      </c>
      <c r="E117" s="244"/>
      <c r="F117" s="34"/>
      <c r="G117" s="34"/>
      <c r="H117" s="34"/>
      <c r="I117" s="34"/>
      <c r="J117" s="34"/>
      <c r="K117" s="34"/>
      <c r="L117" s="229"/>
    </row>
    <row r="118" spans="1:12" ht="15" customHeight="1">
      <c r="A118" s="242"/>
      <c r="B118" s="234"/>
      <c r="C118" s="82" t="s">
        <v>163</v>
      </c>
      <c r="D118" s="49" t="s">
        <v>105</v>
      </c>
      <c r="E118" s="245"/>
      <c r="F118" s="34"/>
      <c r="G118" s="34"/>
      <c r="H118" s="34"/>
      <c r="I118" s="34"/>
      <c r="J118" s="34"/>
      <c r="K118" s="34"/>
      <c r="L118" s="230"/>
    </row>
    <row r="119" spans="1:12" ht="15">
      <c r="A119" s="240">
        <v>43</v>
      </c>
      <c r="B119" s="232">
        <v>5</v>
      </c>
      <c r="C119" s="82" t="s">
        <v>164</v>
      </c>
      <c r="D119" s="33" t="s">
        <v>135</v>
      </c>
      <c r="E119" s="243">
        <v>2</v>
      </c>
      <c r="F119" s="34"/>
      <c r="G119" s="34"/>
      <c r="H119" s="34"/>
      <c r="I119" s="34"/>
      <c r="J119" s="34"/>
      <c r="K119" s="34"/>
      <c r="L119" s="228">
        <v>2</v>
      </c>
    </row>
    <row r="120" spans="1:12" ht="15">
      <c r="A120" s="241"/>
      <c r="B120" s="233"/>
      <c r="C120" s="102" t="s">
        <v>185</v>
      </c>
      <c r="D120" s="103" t="s">
        <v>135</v>
      </c>
      <c r="E120" s="244"/>
      <c r="F120" s="34"/>
      <c r="G120" s="34"/>
      <c r="H120" s="34"/>
      <c r="I120" s="34"/>
      <c r="J120" s="34"/>
      <c r="K120" s="34"/>
      <c r="L120" s="229"/>
    </row>
    <row r="121" spans="1:12" ht="14.25" customHeight="1">
      <c r="A121" s="241"/>
      <c r="B121" s="233"/>
      <c r="C121" s="83" t="s">
        <v>166</v>
      </c>
      <c r="D121" s="49" t="s">
        <v>105</v>
      </c>
      <c r="E121" s="244"/>
      <c r="F121" s="34"/>
      <c r="G121" s="34"/>
      <c r="H121" s="34"/>
      <c r="I121" s="34"/>
      <c r="J121" s="34"/>
      <c r="K121" s="34"/>
      <c r="L121" s="229"/>
    </row>
    <row r="122" spans="1:12" ht="14.25" customHeight="1">
      <c r="A122" s="242"/>
      <c r="B122" s="234"/>
      <c r="C122" s="83" t="s">
        <v>167</v>
      </c>
      <c r="D122" s="49" t="s">
        <v>105</v>
      </c>
      <c r="E122" s="245"/>
      <c r="F122" s="34"/>
      <c r="G122" s="34"/>
      <c r="H122" s="34"/>
      <c r="I122" s="34"/>
      <c r="J122" s="34"/>
      <c r="K122" s="34"/>
      <c r="L122" s="230"/>
    </row>
    <row r="123" spans="1:13" ht="15">
      <c r="A123" s="24"/>
      <c r="B123" s="225" t="s">
        <v>111</v>
      </c>
      <c r="C123" s="225"/>
      <c r="D123" s="33" t="s">
        <v>135</v>
      </c>
      <c r="E123" s="52">
        <v>10</v>
      </c>
      <c r="F123" s="34"/>
      <c r="G123" s="34"/>
      <c r="H123" s="34"/>
      <c r="I123" s="34"/>
      <c r="J123" s="34"/>
      <c r="K123" s="34"/>
      <c r="L123" s="99"/>
      <c r="M123" s="61"/>
    </row>
    <row r="124" spans="1:13" ht="15">
      <c r="A124" s="56"/>
      <c r="B124" s="57"/>
      <c r="C124" s="57"/>
      <c r="D124" s="58"/>
      <c r="E124" s="59"/>
      <c r="F124" s="60"/>
      <c r="G124" s="60"/>
      <c r="H124" s="60"/>
      <c r="I124" s="60"/>
      <c r="J124" s="60"/>
      <c r="K124" s="60"/>
      <c r="L124" s="61"/>
      <c r="M124" s="1"/>
    </row>
    <row r="125" spans="1:13" ht="15">
      <c r="A125" s="8" t="s">
        <v>141</v>
      </c>
      <c r="B125" s="248" t="s">
        <v>142</v>
      </c>
      <c r="C125" s="248"/>
      <c r="D125" s="62"/>
      <c r="E125" s="62"/>
      <c r="F125" s="62"/>
      <c r="G125" s="62"/>
      <c r="H125" s="62"/>
      <c r="I125" s="62"/>
      <c r="J125" s="62"/>
      <c r="K125" s="62"/>
      <c r="L125" s="62"/>
      <c r="M125" s="62"/>
    </row>
    <row r="126" spans="1:13" ht="135" customHeight="1">
      <c r="A126" s="9"/>
      <c r="B126" s="249" t="s">
        <v>112</v>
      </c>
      <c r="C126" s="249"/>
      <c r="D126" s="249"/>
      <c r="E126" s="249"/>
      <c r="F126" s="249"/>
      <c r="G126" s="249"/>
      <c r="H126" s="249"/>
      <c r="I126" s="249"/>
      <c r="J126" s="249"/>
      <c r="K126" s="249"/>
      <c r="L126" s="249"/>
      <c r="M126" s="1"/>
    </row>
    <row r="127" spans="1:13" ht="15">
      <c r="A127" s="9"/>
      <c r="B127" s="216"/>
      <c r="C127" s="216"/>
      <c r="D127" s="216"/>
      <c r="E127" s="216"/>
      <c r="F127" s="216"/>
      <c r="G127" s="216"/>
      <c r="H127" s="216"/>
      <c r="I127" s="216"/>
      <c r="J127" s="216"/>
      <c r="K127" s="216"/>
      <c r="L127" s="216"/>
      <c r="M127" s="1"/>
    </row>
    <row r="128" spans="1:13" ht="15.75">
      <c r="A128" s="63"/>
      <c r="B128" s="64"/>
      <c r="C128" s="65"/>
      <c r="D128" s="247" t="s">
        <v>113</v>
      </c>
      <c r="E128" s="247"/>
      <c r="F128" s="247"/>
      <c r="G128" s="247"/>
      <c r="H128" s="247"/>
      <c r="I128" s="247"/>
      <c r="J128" s="247"/>
      <c r="K128" s="247"/>
      <c r="L128" s="247"/>
      <c r="M128" s="1"/>
    </row>
    <row r="129" spans="1:13" ht="15.75">
      <c r="A129" s="246" t="s">
        <v>114</v>
      </c>
      <c r="B129" s="246"/>
      <c r="C129" s="246"/>
      <c r="D129" s="246" t="s">
        <v>115</v>
      </c>
      <c r="E129" s="246"/>
      <c r="F129" s="246"/>
      <c r="G129" s="246"/>
      <c r="H129" s="246"/>
      <c r="I129" s="246"/>
      <c r="J129" s="246"/>
      <c r="K129" s="246"/>
      <c r="L129" s="246"/>
      <c r="M129" s="1"/>
    </row>
    <row r="130" spans="1:13" ht="15.75">
      <c r="A130" s="246" t="s">
        <v>116</v>
      </c>
      <c r="B130" s="246"/>
      <c r="C130" s="246"/>
      <c r="D130" s="66"/>
      <c r="E130" s="67"/>
      <c r="F130" s="65"/>
      <c r="G130" s="65"/>
      <c r="H130" s="65"/>
      <c r="I130" s="65"/>
      <c r="J130" s="1"/>
      <c r="K130" s="1"/>
      <c r="L130" s="1"/>
      <c r="M130" s="1"/>
    </row>
    <row r="131" spans="1:13" ht="15.75">
      <c r="A131" s="64"/>
      <c r="B131" s="64"/>
      <c r="C131" s="64"/>
      <c r="D131" s="66"/>
      <c r="E131" s="67"/>
      <c r="F131" s="65"/>
      <c r="G131" s="65"/>
      <c r="H131" s="65"/>
      <c r="I131" s="65"/>
      <c r="J131" s="1"/>
      <c r="K131" s="1"/>
      <c r="L131" s="1"/>
      <c r="M131" s="1"/>
    </row>
    <row r="132" spans="1:13" ht="15.75">
      <c r="A132" s="64"/>
      <c r="B132" s="64"/>
      <c r="C132" s="64"/>
      <c r="D132" s="66"/>
      <c r="E132" s="67"/>
      <c r="F132" s="65"/>
      <c r="G132" s="65"/>
      <c r="H132" s="65"/>
      <c r="I132" s="65"/>
      <c r="J132" s="1"/>
      <c r="K132" s="1"/>
      <c r="L132" s="1"/>
      <c r="M132" s="1"/>
    </row>
    <row r="133" spans="1:13" ht="18.75">
      <c r="A133" s="63"/>
      <c r="B133" s="68"/>
      <c r="C133" s="69"/>
      <c r="D133" s="70"/>
      <c r="E133" s="1"/>
      <c r="F133" s="64"/>
      <c r="G133" s="65"/>
      <c r="H133" s="65"/>
      <c r="I133" s="65"/>
      <c r="J133" s="1"/>
      <c r="K133" s="1"/>
      <c r="L133" s="1"/>
      <c r="M133" s="1"/>
    </row>
    <row r="134" spans="1:13" ht="15.75">
      <c r="A134" s="204" t="s">
        <v>117</v>
      </c>
      <c r="B134" s="204"/>
      <c r="C134" s="204"/>
      <c r="D134" s="246" t="s">
        <v>118</v>
      </c>
      <c r="E134" s="246"/>
      <c r="F134" s="246"/>
      <c r="G134" s="246"/>
      <c r="H134" s="246"/>
      <c r="I134" s="246"/>
      <c r="J134" s="246"/>
      <c r="K134" s="246"/>
      <c r="L134" s="246"/>
      <c r="M134" s="1"/>
    </row>
    <row r="135" spans="1:13" ht="15">
      <c r="A135" s="1"/>
      <c r="B135" s="1"/>
      <c r="C135" s="1"/>
      <c r="D135" s="1"/>
      <c r="E135" s="1"/>
      <c r="F135" s="1"/>
      <c r="G135" s="1"/>
      <c r="H135" s="1"/>
      <c r="I135" s="1"/>
      <c r="J135" s="1"/>
      <c r="K135" s="1"/>
      <c r="L135" s="1"/>
      <c r="M135" s="1"/>
    </row>
  </sheetData>
  <sheetProtection/>
  <mergeCells count="99">
    <mergeCell ref="A134:C134"/>
    <mergeCell ref="D134:L134"/>
    <mergeCell ref="D1:L1"/>
    <mergeCell ref="A6:L6"/>
    <mergeCell ref="A7:L7"/>
    <mergeCell ref="A8:L8"/>
    <mergeCell ref="E10:L10"/>
    <mergeCell ref="E11:L11"/>
    <mergeCell ref="E12:L12"/>
    <mergeCell ref="D128:L128"/>
    <mergeCell ref="A129:C129"/>
    <mergeCell ref="D129:L129"/>
    <mergeCell ref="A130:C130"/>
    <mergeCell ref="B123:C123"/>
    <mergeCell ref="B125:C125"/>
    <mergeCell ref="B126:L126"/>
    <mergeCell ref="B127:C127"/>
    <mergeCell ref="D127:L127"/>
    <mergeCell ref="A119:A122"/>
    <mergeCell ref="B119:B122"/>
    <mergeCell ref="E119:E122"/>
    <mergeCell ref="A115:A118"/>
    <mergeCell ref="B115:B118"/>
    <mergeCell ref="E115:E118"/>
    <mergeCell ref="L107:L110"/>
    <mergeCell ref="A111:A114"/>
    <mergeCell ref="B111:B114"/>
    <mergeCell ref="E111:E114"/>
    <mergeCell ref="L111:L114"/>
    <mergeCell ref="E103:E106"/>
    <mergeCell ref="K103:K106"/>
    <mergeCell ref="A107:A110"/>
    <mergeCell ref="B107:B110"/>
    <mergeCell ref="E107:E110"/>
    <mergeCell ref="B95:C95"/>
    <mergeCell ref="B96:C96"/>
    <mergeCell ref="B102:C102"/>
    <mergeCell ref="A103:A106"/>
    <mergeCell ref="B103:B106"/>
    <mergeCell ref="A92:A94"/>
    <mergeCell ref="B92:B94"/>
    <mergeCell ref="E92:E94"/>
    <mergeCell ref="A89:A91"/>
    <mergeCell ref="B89:B91"/>
    <mergeCell ref="E89:E91"/>
    <mergeCell ref="A86:A88"/>
    <mergeCell ref="B86:B88"/>
    <mergeCell ref="E86:E88"/>
    <mergeCell ref="A83:A85"/>
    <mergeCell ref="B83:B85"/>
    <mergeCell ref="E83:E85"/>
    <mergeCell ref="A79:A82"/>
    <mergeCell ref="B79:B82"/>
    <mergeCell ref="E79:E82"/>
    <mergeCell ref="B75:C75"/>
    <mergeCell ref="A76:A78"/>
    <mergeCell ref="B76:B78"/>
    <mergeCell ref="E76:E78"/>
    <mergeCell ref="B54:C54"/>
    <mergeCell ref="B59:C59"/>
    <mergeCell ref="B60:C60"/>
    <mergeCell ref="B64:C64"/>
    <mergeCell ref="D24:L24"/>
    <mergeCell ref="B39:C39"/>
    <mergeCell ref="B40:C40"/>
    <mergeCell ref="B41:C41"/>
    <mergeCell ref="A37:A38"/>
    <mergeCell ref="B37:C38"/>
    <mergeCell ref="D37:D38"/>
    <mergeCell ref="A14:D14"/>
    <mergeCell ref="B16:C16"/>
    <mergeCell ref="E37:E38"/>
    <mergeCell ref="B25:M25"/>
    <mergeCell ref="B26:C26"/>
    <mergeCell ref="B29:C29"/>
    <mergeCell ref="B36:K36"/>
    <mergeCell ref="B23:C23"/>
    <mergeCell ref="B24:C24"/>
    <mergeCell ref="D23:L23"/>
    <mergeCell ref="L119:L122"/>
    <mergeCell ref="A1:C1"/>
    <mergeCell ref="A2:C2"/>
    <mergeCell ref="D2:M2"/>
    <mergeCell ref="A3:C3"/>
    <mergeCell ref="D3:M3"/>
    <mergeCell ref="B20:C20"/>
    <mergeCell ref="B21:C21"/>
    <mergeCell ref="B22:C22"/>
    <mergeCell ref="D22:L22"/>
    <mergeCell ref="A12:D12"/>
    <mergeCell ref="A13:D13"/>
    <mergeCell ref="E14:L14"/>
    <mergeCell ref="B17:L17"/>
    <mergeCell ref="A4:C4"/>
    <mergeCell ref="L115:L118"/>
    <mergeCell ref="E13:L13"/>
    <mergeCell ref="A10:D10"/>
    <mergeCell ref="A11:D11"/>
    <mergeCell ref="B18:L18"/>
  </mergeCells>
  <printOptions/>
  <pageMargins left="0.5" right="0.3" top="0.5" bottom="0.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2017-10-10T10:14:55Z</cp:lastPrinted>
  <dcterms:created xsi:type="dcterms:W3CDTF">2012-07-01T08:44:17Z</dcterms:created>
  <dcterms:modified xsi:type="dcterms:W3CDTF">2018-04-16T14:51:11Z</dcterms:modified>
  <cp:category/>
  <cp:version/>
  <cp:contentType/>
  <cp:contentStatus/>
</cp:coreProperties>
</file>